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8060" windowHeight="11385" activeTab="0"/>
  </bookViews>
  <sheets>
    <sheet name="Дети 1 Е" sheetId="1" r:id="rId1"/>
    <sheet name="Дети 1 St" sheetId="2" r:id="rId2"/>
    <sheet name="Дети 1 La" sheetId="3" r:id="rId3"/>
    <sheet name="Дети 1" sheetId="4" r:id="rId4"/>
    <sheet name="Дети 2 до Е" sheetId="5" r:id="rId5"/>
    <sheet name="Дети 2 St" sheetId="6" r:id="rId6"/>
    <sheet name="Дети 2 La" sheetId="7" r:id="rId7"/>
    <sheet name="Дети 2" sheetId="8" r:id="rId8"/>
    <sheet name="Юниоры 1 до Е" sheetId="9" r:id="rId9"/>
    <sheet name="Юниоры 1 до D" sheetId="10" r:id="rId10"/>
    <sheet name="Юниоры 1 St" sheetId="11" r:id="rId11"/>
    <sheet name="Юниоры 1 La" sheetId="12" r:id="rId12"/>
    <sheet name="Юниоры 1 10" sheetId="13" r:id="rId13"/>
    <sheet name="Юниоры 2 до D" sheetId="14" r:id="rId14"/>
    <sheet name="Юниоры 2-10" sheetId="15" r:id="rId15"/>
    <sheet name="Юниоры 2 до С St" sheetId="16" r:id="rId16"/>
    <sheet name="Юниоры 2 до С La" sheetId="17" r:id="rId17"/>
    <sheet name="Юниоры 2 St" sheetId="18" r:id="rId18"/>
    <sheet name="Юниоры 2 La" sheetId="19" r:id="rId19"/>
    <sheet name="Молодежь St" sheetId="20" r:id="rId20"/>
    <sheet name="Молодежь La" sheetId="21" r:id="rId21"/>
    <sheet name="Молодежь-10" sheetId="22" r:id="rId22"/>
    <sheet name="Молодежь2 St" sheetId="23" r:id="rId23"/>
    <sheet name="Молодежь 2 La" sheetId="24" r:id="rId24"/>
    <sheet name="Мол+Взр до C St" sheetId="25" r:id="rId25"/>
    <sheet name="Мол+Взр до С La" sheetId="26" r:id="rId26"/>
    <sheet name="Мол+Взр до В St" sheetId="27" r:id="rId27"/>
    <sheet name="Мол+Взр до В La" sheetId="28" r:id="rId28"/>
    <sheet name="Мол+Взр до А St" sheetId="29" r:id="rId29"/>
    <sheet name="Мол+Взр до А La" sheetId="30" r:id="rId30"/>
    <sheet name="Взрослые St" sheetId="31" r:id="rId31"/>
    <sheet name="Взрослые La" sheetId="32" r:id="rId32"/>
    <sheet name="Взрослые-10" sheetId="33" r:id="rId33"/>
    <sheet name="Взрослые секвей St" sheetId="34" r:id="rId34"/>
  </sheets>
  <definedNames/>
  <calcPr fullCalcOnLoad="1"/>
</workbook>
</file>

<file path=xl/sharedStrings.xml><?xml version="1.0" encoding="utf-8"?>
<sst xmlns="http://schemas.openxmlformats.org/spreadsheetml/2006/main" count="3966" uniqueCount="1042">
  <si>
    <t>Рейтинговые турниры</t>
  </si>
  <si>
    <t>Дата</t>
  </si>
  <si>
    <t>Н</t>
  </si>
  <si>
    <t>Об</t>
  </si>
  <si>
    <t>Кубок Олимпа</t>
  </si>
  <si>
    <t>Партнер</t>
  </si>
  <si>
    <t>Партнерша</t>
  </si>
  <si>
    <t>Клуб</t>
  </si>
  <si>
    <t>S</t>
  </si>
  <si>
    <t>Бонус</t>
  </si>
  <si>
    <t>Сум</t>
  </si>
  <si>
    <t>Место</t>
  </si>
  <si>
    <t>Королёв Сергей</t>
  </si>
  <si>
    <t>Никитина Диана</t>
  </si>
  <si>
    <t>Лайма</t>
  </si>
  <si>
    <t>Рыбина Яна</t>
  </si>
  <si>
    <t>Стиль</t>
  </si>
  <si>
    <t>Романов Никита</t>
  </si>
  <si>
    <t>Осипова Полина</t>
  </si>
  <si>
    <t>Экспромт</t>
  </si>
  <si>
    <t>Григорьева Вероника</t>
  </si>
  <si>
    <t>Мокеев Даниил</t>
  </si>
  <si>
    <t>Шайкова Екатерина</t>
  </si>
  <si>
    <t>Локомотив</t>
  </si>
  <si>
    <t>Захаров Владислав</t>
  </si>
  <si>
    <t>Трусова Анастасия</t>
  </si>
  <si>
    <t>Олимп</t>
  </si>
  <si>
    <t>Соколов Андрей</t>
  </si>
  <si>
    <t>Якунина Инна</t>
  </si>
  <si>
    <t>Бирюков Кирилл</t>
  </si>
  <si>
    <t>Лёзина Валерия</t>
  </si>
  <si>
    <t>Радуга</t>
  </si>
  <si>
    <t>Ващенко Анастасия</t>
  </si>
  <si>
    <t>Империал</t>
  </si>
  <si>
    <t>Фианит</t>
  </si>
  <si>
    <t>Классик</t>
  </si>
  <si>
    <t>Коррида</t>
  </si>
  <si>
    <t>Лидер</t>
  </si>
  <si>
    <t>Морозов Александр</t>
  </si>
  <si>
    <t>Темп</t>
  </si>
  <si>
    <t>Сироткин Кирилл</t>
  </si>
  <si>
    <t>Коклина Ульяна</t>
  </si>
  <si>
    <t>Ланкина Эстер</t>
  </si>
  <si>
    <t>Лутохин Илья</t>
  </si>
  <si>
    <t>Аллегро</t>
  </si>
  <si>
    <t>Парфёнов Иван</t>
  </si>
  <si>
    <t>Ванцинов Кирилл</t>
  </si>
  <si>
    <t>Ермаков Евгений</t>
  </si>
  <si>
    <t>Соколова Анастасия</t>
  </si>
  <si>
    <t>Дементьева Дина</t>
  </si>
  <si>
    <t>Архипов Алексей</t>
  </si>
  <si>
    <t>Биг Топ</t>
  </si>
  <si>
    <t>Юность</t>
  </si>
  <si>
    <t>Кузнецов Михаил</t>
  </si>
  <si>
    <t>Илюхина Арина</t>
  </si>
  <si>
    <t>Алира</t>
  </si>
  <si>
    <t>*1,2</t>
  </si>
  <si>
    <t>Шулындин Павел</t>
  </si>
  <si>
    <t>Менделева Алена</t>
  </si>
  <si>
    <t>Марушин Сергей</t>
  </si>
  <si>
    <t>Зернова Анжелика</t>
  </si>
  <si>
    <t>Стрелецкий Олег</t>
  </si>
  <si>
    <t>Кольчугин Дмитрий</t>
  </si>
  <si>
    <t>Трофимова Евгения</t>
  </si>
  <si>
    <t>Филатов Илья</t>
  </si>
  <si>
    <t>Старостина Елизавета</t>
  </si>
  <si>
    <t>Козлов Егор</t>
  </si>
  <si>
    <t>Антропова Анастасия</t>
  </si>
  <si>
    <t>Афанасьев Дмитрий</t>
  </si>
  <si>
    <t>Престиж</t>
  </si>
  <si>
    <t>Милова Галина</t>
  </si>
  <si>
    <t>Скобелева Дарья</t>
  </si>
  <si>
    <t>Корзинин Даниил</t>
  </si>
  <si>
    <t>Криваткина Анна</t>
  </si>
  <si>
    <t>Хазан Дарья</t>
  </si>
  <si>
    <t>Первенство ПФО</t>
  </si>
  <si>
    <t>Билюба Александр</t>
  </si>
  <si>
    <t>Ритм</t>
  </si>
  <si>
    <t>Рыбин Максим</t>
  </si>
  <si>
    <t>Котова Елизавета</t>
  </si>
  <si>
    <t>Силуэт</t>
  </si>
  <si>
    <t>Сухорукова Юлия</t>
  </si>
  <si>
    <t>Светлояр</t>
  </si>
  <si>
    <t>Козлов Денис</t>
  </si>
  <si>
    <t>Ефимов Валерий</t>
  </si>
  <si>
    <t>Петрушенкова Алёна</t>
  </si>
  <si>
    <t>Веретенникова Юлия</t>
  </si>
  <si>
    <t>Казаков Евгений</t>
  </si>
  <si>
    <t>Павлов Павел</t>
  </si>
  <si>
    <t>Костров Максим</t>
  </si>
  <si>
    <t>Бородина Татьяна</t>
  </si>
  <si>
    <t>Новиков Михаил</t>
  </si>
  <si>
    <t>Михеичева Алена</t>
  </si>
  <si>
    <t>Голубева Алина</t>
  </si>
  <si>
    <t>Коваль Арсений</t>
  </si>
  <si>
    <t>Динамо-НН</t>
  </si>
  <si>
    <t>Новикова Мария</t>
  </si>
  <si>
    <t>Гунина Мария</t>
  </si>
  <si>
    <t>Бугров Даниил</t>
  </si>
  <si>
    <t>Гусев Василий</t>
  </si>
  <si>
    <t>Липантьев Александр</t>
  </si>
  <si>
    <t>Сергеева Екатерина</t>
  </si>
  <si>
    <t>Лебедев Андрей</t>
  </si>
  <si>
    <t>Малютин Никита</t>
  </si>
  <si>
    <t>*1,4</t>
  </si>
  <si>
    <t>Захаренко Дмитрий</t>
  </si>
  <si>
    <t>Кобзева Надежда</t>
  </si>
  <si>
    <t>Писковский Валентин</t>
  </si>
  <si>
    <t>Захаренко Анастасия</t>
  </si>
  <si>
    <t>Патокин Даниил</t>
  </si>
  <si>
    <t>Промзелева Ксения</t>
  </si>
  <si>
    <t>Куфезин Никита</t>
  </si>
  <si>
    <t>Чиненкова Александра</t>
  </si>
  <si>
    <t>Голубев Антон</t>
  </si>
  <si>
    <t>Баранова Дарья</t>
  </si>
  <si>
    <t>Дуэт</t>
  </si>
  <si>
    <t>Баринов Владимир</t>
  </si>
  <si>
    <t>Михайлова Алена</t>
  </si>
  <si>
    <t>Кадин Сергей</t>
  </si>
  <si>
    <t>Зизикина Ульяна</t>
  </si>
  <si>
    <t>Салтыков Владимир</t>
  </si>
  <si>
    <t>Шилов Дмитрий</t>
  </si>
  <si>
    <t>Воскобойникова Анастасия</t>
  </si>
  <si>
    <t>Агафонов Данила</t>
  </si>
  <si>
    <t>Чиж Марина</t>
  </si>
  <si>
    <t>Морозов Михаил</t>
  </si>
  <si>
    <t>Соколова Любовь</t>
  </si>
  <si>
    <t>Нестеров Виктор</t>
  </si>
  <si>
    <t>Железнова Олеся</t>
  </si>
  <si>
    <t>Волков Егор</t>
  </si>
  <si>
    <t>Ряписова Маргарита</t>
  </si>
  <si>
    <t>Бычков Даниил</t>
  </si>
  <si>
    <t>Лукьяненко Алексей</t>
  </si>
  <si>
    <t>Костюк Екатерина</t>
  </si>
  <si>
    <t>Полунина Кристина</t>
  </si>
  <si>
    <t>Пузанов Кирилл</t>
  </si>
  <si>
    <t>Попова Екатерина</t>
  </si>
  <si>
    <t>Чернев Максим</t>
  </si>
  <si>
    <t>Окладнова Екатерина</t>
  </si>
  <si>
    <t>Давыдова Ольга</t>
  </si>
  <si>
    <t>Билюба Дмитрий</t>
  </si>
  <si>
    <t>Буга Иван</t>
  </si>
  <si>
    <t>Носова Ксения</t>
  </si>
  <si>
    <t>Балушкина Юлия</t>
  </si>
  <si>
    <t>Харитонов Никита</t>
  </si>
  <si>
    <t>*1,6</t>
  </si>
  <si>
    <t>Титов Никита</t>
  </si>
  <si>
    <t>Ненашева Ильвина</t>
  </si>
  <si>
    <t>Красник Алексей</t>
  </si>
  <si>
    <t>Самуйлов Никита</t>
  </si>
  <si>
    <t>Кузнецова Анастасия</t>
  </si>
  <si>
    <t>Савинов Михаил</t>
  </si>
  <si>
    <t>N</t>
  </si>
  <si>
    <t>Партнёр</t>
  </si>
  <si>
    <t>Партнёрша</t>
  </si>
  <si>
    <t>*1.8</t>
  </si>
  <si>
    <t>Мест.</t>
  </si>
  <si>
    <t>Власов Кирилл</t>
  </si>
  <si>
    <t>Поликов Владимир</t>
  </si>
  <si>
    <t>Бон.</t>
  </si>
  <si>
    <t>Мес.</t>
  </si>
  <si>
    <t>Добров Вячеслав</t>
  </si>
  <si>
    <t>Львова Яна</t>
  </si>
  <si>
    <t>Пугин Дмитрий</t>
  </si>
  <si>
    <t>Суриков Иван</t>
  </si>
  <si>
    <t>Кабаневская Влада</t>
  </si>
  <si>
    <t>Бенефис</t>
  </si>
  <si>
    <t>Ника(А)</t>
  </si>
  <si>
    <t>Вершинин Сергей</t>
  </si>
  <si>
    <t>Демидова Вера</t>
  </si>
  <si>
    <t>Трофимов Василий</t>
  </si>
  <si>
    <t>Горохова Анастасия</t>
  </si>
  <si>
    <t>Завидонов Алексей</t>
  </si>
  <si>
    <t>Жолобова Анна</t>
  </si>
  <si>
    <t>Молькова Екатерина</t>
  </si>
  <si>
    <t>Лысый Павел</t>
  </si>
  <si>
    <t>Лобанов Антон</t>
  </si>
  <si>
    <t>*2.0</t>
  </si>
  <si>
    <t>Толченов Дмитрий</t>
  </si>
  <si>
    <t>Рейт.  турниры</t>
  </si>
  <si>
    <t>мест</t>
  </si>
  <si>
    <t>Шипилов Алексей</t>
  </si>
  <si>
    <t>Иванова Татьяна</t>
  </si>
  <si>
    <t>Родыгин Александр</t>
  </si>
  <si>
    <t>Белогубова Екатерина</t>
  </si>
  <si>
    <t>Новикова Екатерина</t>
  </si>
  <si>
    <t>Швец Роман</t>
  </si>
  <si>
    <t>Костюнин Илья</t>
  </si>
  <si>
    <t>Сафронов Евгений</t>
  </si>
  <si>
    <t>Чирова Анастасия</t>
  </si>
  <si>
    <t>Ноябрьский Никита</t>
  </si>
  <si>
    <t>Токарев Александр</t>
  </si>
  <si>
    <t>Смирнов Даниил</t>
  </si>
  <si>
    <t>Сизёмов Матвей</t>
  </si>
  <si>
    <t>Юхтарова Алина</t>
  </si>
  <si>
    <t>Казачкова Арина</t>
  </si>
  <si>
    <t>Кулагин Матвей</t>
  </si>
  <si>
    <t>Феникс</t>
  </si>
  <si>
    <t>Мицкевич Всеволод</t>
  </si>
  <si>
    <t>Сахно Владислав</t>
  </si>
  <si>
    <t>Добровольская Ульяна</t>
  </si>
  <si>
    <t>Этюд</t>
  </si>
  <si>
    <t>Щелокова Дарья</t>
  </si>
  <si>
    <t>Крюков Александр</t>
  </si>
  <si>
    <t>Спиридонова Анастасия</t>
  </si>
  <si>
    <t>Гайдукова Евгения</t>
  </si>
  <si>
    <t>Зырянов Роман</t>
  </si>
  <si>
    <t>Макитова Сабина</t>
  </si>
  <si>
    <t>Локтева Лариса</t>
  </si>
  <si>
    <t>Киреев Антон</t>
  </si>
  <si>
    <t>Бадаев Илья</t>
  </si>
  <si>
    <t>Козлова Анастасия</t>
  </si>
  <si>
    <t>Асманова Полина</t>
  </si>
  <si>
    <t>Корчагин Михаил</t>
  </si>
  <si>
    <t>Чередникова Алёна</t>
  </si>
  <si>
    <t>Мигина Анна</t>
  </si>
  <si>
    <t>Авдеев Андрей</t>
  </si>
  <si>
    <t>Кубышкин Владимир</t>
  </si>
  <si>
    <t>Ремизов Иван</t>
  </si>
  <si>
    <t>Золотова Ангелина</t>
  </si>
  <si>
    <t>Карасёва Юлия</t>
  </si>
  <si>
    <t>Абдуллаева Амина</t>
  </si>
  <si>
    <t>Власова Екатерина</t>
  </si>
  <si>
    <t>Лушкин Егор</t>
  </si>
  <si>
    <t>Барсукова Зоя</t>
  </si>
  <si>
    <t>Втюрина Анастасия</t>
  </si>
  <si>
    <t>Алиева Алина</t>
  </si>
  <si>
    <t>Айдов Виталий</t>
  </si>
  <si>
    <t>Шашнин Олег</t>
  </si>
  <si>
    <t>Батурина Дарья</t>
  </si>
  <si>
    <t>Молотов Никита</t>
  </si>
  <si>
    <t>Вальчугова Елизавета</t>
  </si>
  <si>
    <t>Квашнина Дания</t>
  </si>
  <si>
    <t>Филиппов Евгений</t>
  </si>
  <si>
    <t>Удалова Ксения</t>
  </si>
  <si>
    <t>Гиринович Никита</t>
  </si>
  <si>
    <t>Виноградова Наталия</t>
  </si>
  <si>
    <t>Поспелов Степан</t>
  </si>
  <si>
    <t>Ушаков Андрей</t>
  </si>
  <si>
    <t>Дмитриева Полина</t>
  </si>
  <si>
    <t>Старцев Егор</t>
  </si>
  <si>
    <t>Голованов Алексей</t>
  </si>
  <si>
    <t>Савидова Мария</t>
  </si>
  <si>
    <t>Латышев Михаил</t>
  </si>
  <si>
    <t>Шевченко Ксения</t>
  </si>
  <si>
    <t>Шарапов Даниил</t>
  </si>
  <si>
    <t>Тарасова Карина</t>
  </si>
  <si>
    <t>Чемпионат ПФО</t>
  </si>
  <si>
    <t>Ингликов Антон</t>
  </si>
  <si>
    <t>Кузьминова Елизавета</t>
  </si>
  <si>
    <t>Баталова Екатерина</t>
  </si>
  <si>
    <t>Меньшиков Алексей</t>
  </si>
  <si>
    <t>Изгаршева Алёна</t>
  </si>
  <si>
    <t>Сатин Иван</t>
  </si>
  <si>
    <t>Сазанов Александр</t>
  </si>
  <si>
    <t>Мочалова Валентина</t>
  </si>
  <si>
    <t>Снегирёва Татьяна</t>
  </si>
  <si>
    <t>Паршин Глеб</t>
  </si>
  <si>
    <t>Фадеева Екатерина</t>
  </si>
  <si>
    <t>Галиуллин Айрат</t>
  </si>
  <si>
    <t>Шереметьева Екатерина</t>
  </si>
  <si>
    <t>Ляпкин Владислав</t>
  </si>
  <si>
    <t>Волкова Полина</t>
  </si>
  <si>
    <t>Кудрявцев Илья</t>
  </si>
  <si>
    <t>Динамо НН</t>
  </si>
  <si>
    <t>Вильнова Мария</t>
  </si>
  <si>
    <t>Кандауров Евгений</t>
  </si>
  <si>
    <t>Пивоваров Алексей</t>
  </si>
  <si>
    <t>Дудников Михаил</t>
  </si>
  <si>
    <t>Варенова Виолетта</t>
  </si>
  <si>
    <t>Бакулина Татьяна</t>
  </si>
  <si>
    <t>Батурин Артём</t>
  </si>
  <si>
    <t>Дельчев Михаил</t>
  </si>
  <si>
    <t>Морозов Денис</t>
  </si>
  <si>
    <t>Морозов Вячеслав</t>
  </si>
  <si>
    <t>Неделько Максим</t>
  </si>
  <si>
    <t>Шуватова Александра</t>
  </si>
  <si>
    <t>Яхонтов Егор</t>
  </si>
  <si>
    <t>Горбунова Таисия</t>
  </si>
  <si>
    <t>Шаг вперед</t>
  </si>
  <si>
    <t>Богомолов Егор</t>
  </si>
  <si>
    <t>Кокушкина Алина</t>
  </si>
  <si>
    <t>Жаравин Матвей</t>
  </si>
  <si>
    <t>Елизарова Анастасия</t>
  </si>
  <si>
    <t>Фомичева Арина</t>
  </si>
  <si>
    <t>Скребцов Максим</t>
  </si>
  <si>
    <t>Сукманов Ярослав</t>
  </si>
  <si>
    <t>Кузнецова Софья</t>
  </si>
  <si>
    <t>Шабалина Екатерина</t>
  </si>
  <si>
    <t>Орлов Олег</t>
  </si>
  <si>
    <t>Котельникова Мария</t>
  </si>
  <si>
    <t>Корнеев Никита</t>
  </si>
  <si>
    <t>Мухина Олеся</t>
  </si>
  <si>
    <t>Малов Руслан</t>
  </si>
  <si>
    <t>Смирнова Оксана</t>
  </si>
  <si>
    <t>Горбунова Анна</t>
  </si>
  <si>
    <t>Панков Илья</t>
  </si>
  <si>
    <t>Ока-данс</t>
  </si>
  <si>
    <t>Балашов Тимофей</t>
  </si>
  <si>
    <t>Потехина Полина</t>
  </si>
  <si>
    <t>Реверанс</t>
  </si>
  <si>
    <t>Милюткина Юлия</t>
  </si>
  <si>
    <t>Хайдуков Илья</t>
  </si>
  <si>
    <t>Лосева Ксения</t>
  </si>
  <si>
    <t>Ахмедова Эмилия</t>
  </si>
  <si>
    <t>Шаг вперёд</t>
  </si>
  <si>
    <t>Друккер Ксения</t>
  </si>
  <si>
    <t>Денисов Иван</t>
  </si>
  <si>
    <t>Хабалова Екатерина</t>
  </si>
  <si>
    <t>Клочай Анастасия</t>
  </si>
  <si>
    <t>Платонов Алексей</t>
  </si>
  <si>
    <t>Гусев Вадим</t>
  </si>
  <si>
    <t>Бычкова Карина</t>
  </si>
  <si>
    <t>Чемп/первенства НО</t>
  </si>
  <si>
    <t>Волков Георгий</t>
  </si>
  <si>
    <t>Аккуратова Марина</t>
  </si>
  <si>
    <t>Отмахова Анна</t>
  </si>
  <si>
    <r>
      <t xml:space="preserve">8. Нижегородский рейтинг 2015 </t>
    </r>
    <r>
      <rPr>
        <b/>
        <sz val="16"/>
        <rFont val="Arial"/>
        <family val="2"/>
      </rPr>
      <t xml:space="preserve"> Дети 2 </t>
    </r>
  </si>
  <si>
    <t>Соловьёв Антон</t>
  </si>
  <si>
    <t>Воронцова Анна</t>
  </si>
  <si>
    <t>Ритм(Б)</t>
  </si>
  <si>
    <t>Ритм (Б)</t>
  </si>
  <si>
    <t>Чемпионат НО</t>
  </si>
  <si>
    <t>Первенство НО</t>
  </si>
  <si>
    <t>Кошелин Сергей</t>
  </si>
  <si>
    <t>Морозова Варвара</t>
  </si>
  <si>
    <t>Джумаев Умар</t>
  </si>
  <si>
    <t>Славогородская Елизавета</t>
  </si>
  <si>
    <t>Злобин Андрей</t>
  </si>
  <si>
    <t>Третельницкая Валерия</t>
  </si>
  <si>
    <t>Первенство СТСР</t>
  </si>
  <si>
    <t>Суркова Алина</t>
  </si>
  <si>
    <t>Севридов Матвей</t>
  </si>
  <si>
    <t>Белотелов Алексей</t>
  </si>
  <si>
    <t>Соколова Ангелина</t>
  </si>
  <si>
    <t>Катюнин Захар</t>
  </si>
  <si>
    <t>Зарубин Аркадий</t>
  </si>
  <si>
    <t>Семенова Ева</t>
  </si>
  <si>
    <t>Беляков Глеб</t>
  </si>
  <si>
    <t>Хримкова Олеся</t>
  </si>
  <si>
    <t>Игонтов Денис</t>
  </si>
  <si>
    <t>Маляев Матвей</t>
  </si>
  <si>
    <t>Луконичева Арина</t>
  </si>
  <si>
    <t>Афанасьичев Илья</t>
  </si>
  <si>
    <t>Капкина Анастасия</t>
  </si>
  <si>
    <t>Горин Вадим</t>
  </si>
  <si>
    <t>Сизова Владислава</t>
  </si>
  <si>
    <t>Федулов Данила</t>
  </si>
  <si>
    <t>Борисов Никита</t>
  </si>
  <si>
    <t>Шиленков Михаил</t>
  </si>
  <si>
    <t>Зарубина Олеся</t>
  </si>
  <si>
    <t>Кульмяев Владислав</t>
  </si>
  <si>
    <t>Лобанова Олеся</t>
  </si>
  <si>
    <t>Лупша Егор</t>
  </si>
  <si>
    <t>Суворова Элина</t>
  </si>
  <si>
    <t>Мишанин Михаил</t>
  </si>
  <si>
    <t>Наместникова Кристина</t>
  </si>
  <si>
    <t xml:space="preserve">Юность </t>
  </si>
  <si>
    <t>Онищук Павел</t>
  </si>
  <si>
    <t>Лопатина Елизавета</t>
  </si>
  <si>
    <t>Кручинин Дмитрий</t>
  </si>
  <si>
    <t>Стоянова Мария</t>
  </si>
  <si>
    <t>Кошечкин Георгий</t>
  </si>
  <si>
    <t>Ахмедова Виолетта</t>
  </si>
  <si>
    <t>Трофимов Артём</t>
  </si>
  <si>
    <t>Пасечник Дарья</t>
  </si>
  <si>
    <t>Гайфулин Руслан</t>
  </si>
  <si>
    <t>Пуйша Анастасия</t>
  </si>
  <si>
    <t>Скибина Наталья</t>
  </si>
  <si>
    <t>Малюткин Егор</t>
  </si>
  <si>
    <t>Оборин Богдан</t>
  </si>
  <si>
    <t>Базанов Никита</t>
  </si>
  <si>
    <t>Александрычева Полина</t>
  </si>
  <si>
    <t>Щеглов Даниил</t>
  </si>
  <si>
    <t>Язева Вероника</t>
  </si>
  <si>
    <t>Шадымов Дмитрий</t>
  </si>
  <si>
    <t>Ахмедова Виктория</t>
  </si>
  <si>
    <t>Сергиенко Алина</t>
  </si>
  <si>
    <t>Магрычева Полина</t>
  </si>
  <si>
    <t>Клак Сергей</t>
  </si>
  <si>
    <t>Панкова Ксения</t>
  </si>
  <si>
    <t>Попов Иван</t>
  </si>
  <si>
    <t>Попов Егор</t>
  </si>
  <si>
    <t>Петренко Татьяна</t>
  </si>
  <si>
    <t>Морозов Анатолий</t>
  </si>
  <si>
    <t>Кожевникова Олеся</t>
  </si>
  <si>
    <t>Урсатий Андрей</t>
  </si>
  <si>
    <t>Шибаева Екатерина</t>
  </si>
  <si>
    <t>Ухин Данил</t>
  </si>
  <si>
    <t>Минеева Светлана</t>
  </si>
  <si>
    <t>Халезова Алина</t>
  </si>
  <si>
    <t>Капусткин Матвей</t>
  </si>
  <si>
    <t>Мочалова Екатерина</t>
  </si>
  <si>
    <t>Ежов Андрей</t>
  </si>
  <si>
    <t>Абрамова Екатерина</t>
  </si>
  <si>
    <t>Виленская Алина</t>
  </si>
  <si>
    <t>Сизых Алла</t>
  </si>
  <si>
    <t xml:space="preserve">Козлов Денис </t>
  </si>
  <si>
    <t>Пак Вероника</t>
  </si>
  <si>
    <t>Краснослободская Анастасия</t>
  </si>
  <si>
    <t>Молоков Николай</t>
  </si>
  <si>
    <t>Галочкин Арсений</t>
  </si>
  <si>
    <t>Малышева Анна</t>
  </si>
  <si>
    <t>Орлова Софья</t>
  </si>
  <si>
    <t>Кузьмина Людмила</t>
  </si>
  <si>
    <t>Бунатян Тамара</t>
  </si>
  <si>
    <t>Воронович Данил</t>
  </si>
  <si>
    <t>Виноградова Екатерина</t>
  </si>
  <si>
    <t>Волкова Елизавета</t>
  </si>
  <si>
    <t>Чернигина Татьяна</t>
  </si>
  <si>
    <r>
      <t xml:space="preserve">1. Нижегородский рейтинг 2016 </t>
    </r>
    <r>
      <rPr>
        <b/>
        <sz val="16"/>
        <rFont val="Arial"/>
        <family val="2"/>
      </rPr>
      <t xml:space="preserve"> Дети 1 Е-класс</t>
    </r>
  </si>
  <si>
    <t>Пигасова Алина</t>
  </si>
  <si>
    <t>Благодеров Архип</t>
  </si>
  <si>
    <t>Лаврик Дарья</t>
  </si>
  <si>
    <t>Элита</t>
  </si>
  <si>
    <t>Сизова  Владислава</t>
  </si>
  <si>
    <t>Семёнова Ева</t>
  </si>
  <si>
    <r>
      <t xml:space="preserve">2. Нижегородский рейтинг 2016 </t>
    </r>
    <r>
      <rPr>
        <b/>
        <sz val="16"/>
        <rFont val="Arial"/>
        <family val="2"/>
      </rPr>
      <t xml:space="preserve"> Дети 1 St</t>
    </r>
  </si>
  <si>
    <r>
      <t xml:space="preserve">3. Нижегородский рейтинг 2016 </t>
    </r>
    <r>
      <rPr>
        <b/>
        <sz val="16"/>
        <rFont val="Arial"/>
        <family val="2"/>
      </rPr>
      <t xml:space="preserve"> Дети 1 La</t>
    </r>
  </si>
  <si>
    <r>
      <t xml:space="preserve">4. Нижегородский рейтинг 2016 </t>
    </r>
    <r>
      <rPr>
        <b/>
        <sz val="16"/>
        <rFont val="Arial"/>
        <family val="2"/>
      </rPr>
      <t xml:space="preserve"> Дети 1</t>
    </r>
  </si>
  <si>
    <r>
      <t xml:space="preserve">5. Нижегородский рейтинг 2016 </t>
    </r>
    <r>
      <rPr>
        <b/>
        <sz val="16"/>
        <rFont val="Arial"/>
        <family val="2"/>
      </rPr>
      <t xml:space="preserve"> Дети 2 до Е-класса</t>
    </r>
  </si>
  <si>
    <t>Волков Ярослав</t>
  </si>
  <si>
    <t>Ибрагимова Алина</t>
  </si>
  <si>
    <t>Козинец Глеб</t>
  </si>
  <si>
    <t>Веденеева Анастасия</t>
  </si>
  <si>
    <t>Прокофьев Николай</t>
  </si>
  <si>
    <t>Галинская Ксения</t>
  </si>
  <si>
    <r>
      <t xml:space="preserve">6. Нижегородский рейтинг 2016 </t>
    </r>
    <r>
      <rPr>
        <b/>
        <sz val="16"/>
        <rFont val="Arial"/>
        <family val="2"/>
      </rPr>
      <t xml:space="preserve"> Дети 2 St</t>
    </r>
  </si>
  <si>
    <r>
      <t xml:space="preserve">7. Нижегородский рейтинг 2016 </t>
    </r>
    <r>
      <rPr>
        <b/>
        <sz val="16"/>
        <rFont val="Arial"/>
        <family val="2"/>
      </rPr>
      <t xml:space="preserve"> Дети 2 La</t>
    </r>
  </si>
  <si>
    <r>
      <t xml:space="preserve">9. Нижегородский рейтинг 2016 </t>
    </r>
    <r>
      <rPr>
        <b/>
        <sz val="16"/>
        <rFont val="Arial"/>
        <family val="2"/>
      </rPr>
      <t xml:space="preserve"> Юниоры 1 до Е</t>
    </r>
  </si>
  <si>
    <t>Соловёва Дарья</t>
  </si>
  <si>
    <t>Бережной Константин</t>
  </si>
  <si>
    <t>Кобякова Алёна</t>
  </si>
  <si>
    <r>
      <t xml:space="preserve">10. Нижегородский рейтинг 2016 </t>
    </r>
    <r>
      <rPr>
        <b/>
        <sz val="16"/>
        <rFont val="Arial"/>
        <family val="2"/>
      </rPr>
      <t xml:space="preserve"> Юниоры 1 до D</t>
    </r>
  </si>
  <si>
    <r>
      <t xml:space="preserve">11. Нижегородский рейтинг 2016 </t>
    </r>
    <r>
      <rPr>
        <b/>
        <sz val="16"/>
        <rFont val="Arial"/>
        <family val="2"/>
      </rPr>
      <t xml:space="preserve"> Юниоры 1 St</t>
    </r>
  </si>
  <si>
    <r>
      <t xml:space="preserve">13. Нижегородский рейтинг 2016 </t>
    </r>
    <r>
      <rPr>
        <b/>
        <sz val="16"/>
        <rFont val="Arial"/>
        <family val="2"/>
      </rPr>
      <t xml:space="preserve"> Юниоры 1 10</t>
    </r>
  </si>
  <si>
    <r>
      <t xml:space="preserve">14. Нижегородский рейтинг 2016 </t>
    </r>
    <r>
      <rPr>
        <b/>
        <sz val="16"/>
        <rFont val="Arial"/>
        <family val="2"/>
      </rPr>
      <t>Юниоры 2 до D</t>
    </r>
  </si>
  <si>
    <r>
      <t xml:space="preserve">16. Нижегородский рейтинг 2016 </t>
    </r>
    <r>
      <rPr>
        <b/>
        <sz val="16"/>
        <rFont val="Arial"/>
        <family val="2"/>
      </rPr>
      <t>Юниоры 2  - 10 танцев</t>
    </r>
  </si>
  <si>
    <t>Бегунов Даниил</t>
  </si>
  <si>
    <t>Иванова Дарина</t>
  </si>
  <si>
    <r>
      <t xml:space="preserve">17. Нижегородский рейтинг 2016 </t>
    </r>
    <r>
      <rPr>
        <b/>
        <sz val="16"/>
        <rFont val="Arial"/>
        <family val="2"/>
      </rPr>
      <t>Юниоры 2  до C St</t>
    </r>
  </si>
  <si>
    <r>
      <t xml:space="preserve">18. Нижегородский рейтинг 2016 </t>
    </r>
    <r>
      <rPr>
        <b/>
        <sz val="16"/>
        <rFont val="Arial"/>
        <family val="2"/>
      </rPr>
      <t>Юниоры 2  до C La</t>
    </r>
  </si>
  <si>
    <t>Алексеева Олеся</t>
  </si>
  <si>
    <r>
      <t>21. Нижегородский рейтинг 2016</t>
    </r>
    <r>
      <rPr>
        <b/>
        <sz val="16"/>
        <rFont val="Arial"/>
        <family val="2"/>
      </rPr>
      <t xml:space="preserve"> Молодёжь St</t>
    </r>
  </si>
  <si>
    <t>Путилова Милана</t>
  </si>
  <si>
    <r>
      <t xml:space="preserve">22. Нижегородский рейтинг 2016 </t>
    </r>
    <r>
      <rPr>
        <b/>
        <sz val="16"/>
        <rFont val="Arial"/>
        <family val="2"/>
      </rPr>
      <t xml:space="preserve"> Молодёжь La</t>
    </r>
  </si>
  <si>
    <r>
      <t>23. Нижегородский рейтинг 2016</t>
    </r>
    <r>
      <rPr>
        <b/>
        <sz val="16"/>
        <rFont val="Arial"/>
        <family val="2"/>
      </rPr>
      <t xml:space="preserve"> Молодёжь 10</t>
    </r>
  </si>
  <si>
    <t>Манченко Алёна</t>
  </si>
  <si>
    <t>Карусевич Алексей</t>
  </si>
  <si>
    <t>Блохина Анна</t>
  </si>
  <si>
    <t>Алешин Андрей</t>
  </si>
  <si>
    <t>Чернышева Полина</t>
  </si>
  <si>
    <t>Крыльцова Дарья</t>
  </si>
  <si>
    <t>Чемпионат СТСР</t>
  </si>
  <si>
    <r>
      <t xml:space="preserve">19. Нижегородский рейтинг 2016 </t>
    </r>
    <r>
      <rPr>
        <b/>
        <sz val="16"/>
        <rFont val="Arial"/>
        <family val="2"/>
      </rPr>
      <t>Юниоры 2 St</t>
    </r>
  </si>
  <si>
    <r>
      <t xml:space="preserve">20. Нижегородский рейтинг 2016 </t>
    </r>
    <r>
      <rPr>
        <b/>
        <sz val="16"/>
        <rFont val="Arial"/>
        <family val="2"/>
      </rPr>
      <t>Юниоры 2 La</t>
    </r>
  </si>
  <si>
    <t>Танцевальный политех</t>
  </si>
  <si>
    <t>Балесков Егор</t>
  </si>
  <si>
    <t>Байкова Анастасия</t>
  </si>
  <si>
    <t>Серганов Кирилл</t>
  </si>
  <si>
    <t>Трубникова Екатерина</t>
  </si>
  <si>
    <t>Кубок ЦТС "Биг Топ"</t>
  </si>
  <si>
    <t>Сальнов Ярослав</t>
  </si>
  <si>
    <t>Полушина Мария</t>
  </si>
  <si>
    <t>Олейник Дмитрий</t>
  </si>
  <si>
    <t>Мирончикова Екатерина</t>
  </si>
  <si>
    <t>Помазов Иван</t>
  </si>
  <si>
    <t>Анисимова Ирина</t>
  </si>
  <si>
    <t>Филюшкин Андрей</t>
  </si>
  <si>
    <t>Шлычкова Полина</t>
  </si>
  <si>
    <t>Тихонов Даниил</t>
  </si>
  <si>
    <t>Галайда Арина</t>
  </si>
  <si>
    <t>Лазаренко Максим</t>
  </si>
  <si>
    <t>Быкова Татьяна</t>
  </si>
  <si>
    <t>Коптяев Руслан</t>
  </si>
  <si>
    <t>Мамаева Алина</t>
  </si>
  <si>
    <t>Восходящие звёзды</t>
  </si>
  <si>
    <t>Кирсанов Егор</t>
  </si>
  <si>
    <t>Федотова Влада</t>
  </si>
  <si>
    <t>Фомичёв Кирилл</t>
  </si>
  <si>
    <t>Прохорова Ксения</t>
  </si>
  <si>
    <t>Чернов Владислав</t>
  </si>
  <si>
    <t>Ускова Елизавета</t>
  </si>
  <si>
    <t>Первенство России</t>
  </si>
  <si>
    <t>Горовой Никита</t>
  </si>
  <si>
    <t>Копытова Мария</t>
  </si>
  <si>
    <t>Зайцев Артём</t>
  </si>
  <si>
    <t>Пономарева Карина</t>
  </si>
  <si>
    <t>Чемпионат России</t>
  </si>
  <si>
    <t>Ростокин Павел</t>
  </si>
  <si>
    <t>Шишкина Кристина</t>
  </si>
  <si>
    <t>Сломчинский Станислав</t>
  </si>
  <si>
    <t>Копытцева Александра</t>
  </si>
  <si>
    <t>Корнев Илья</t>
  </si>
  <si>
    <t>Жукова Дария</t>
  </si>
  <si>
    <t>Маклаков Юрий</t>
  </si>
  <si>
    <t>Бабенко Александра</t>
  </si>
  <si>
    <t>Горохова Екатерина</t>
  </si>
  <si>
    <t>Смирнов Дмитрий</t>
  </si>
  <si>
    <t>Пятина Кристина</t>
  </si>
  <si>
    <t>Власов Дмитрий</t>
  </si>
  <si>
    <t>Папоян Мария</t>
  </si>
  <si>
    <t>Алексеев Николай</t>
  </si>
  <si>
    <t>Ракушина Светлана</t>
  </si>
  <si>
    <t>Соболев Сергей</t>
  </si>
  <si>
    <t>Седова Мария</t>
  </si>
  <si>
    <t>Воронович Егор</t>
  </si>
  <si>
    <t>Пшеничная Татьяна</t>
  </si>
  <si>
    <t>Агафонов Илья</t>
  </si>
  <si>
    <t>Баринов Максим</t>
  </si>
  <si>
    <t>Булыгина Арина</t>
  </si>
  <si>
    <t>Танцевальная метелица</t>
  </si>
  <si>
    <t>Филимонов Владислав</t>
  </si>
  <si>
    <t>Авдеева Полина</t>
  </si>
  <si>
    <t>Соколов Ярослав</t>
  </si>
  <si>
    <t>Лебедева Яна</t>
  </si>
  <si>
    <t>Журавлёв Антон</t>
  </si>
  <si>
    <t>Беляков Михаил</t>
  </si>
  <si>
    <t>Потапова Екатерина</t>
  </si>
  <si>
    <t>Натали</t>
  </si>
  <si>
    <t>Сизиков Леонид</t>
  </si>
  <si>
    <t>Плотникова Валерия</t>
  </si>
  <si>
    <t>Тимин Артур</t>
  </si>
  <si>
    <t>Бетехина Александра</t>
  </si>
  <si>
    <t>Сычушкин Антон</t>
  </si>
  <si>
    <t>Наумова Ксения</t>
  </si>
  <si>
    <t>Колотилов Максим</t>
  </si>
  <si>
    <t>Частнова Арина</t>
  </si>
  <si>
    <t>Наумов Данила</t>
  </si>
  <si>
    <t>Савчиц Анна</t>
  </si>
  <si>
    <t>Лотос</t>
  </si>
  <si>
    <t>Храмов Дмитрий</t>
  </si>
  <si>
    <t>Буслаева Яна</t>
  </si>
  <si>
    <t>Ржанков Артём</t>
  </si>
  <si>
    <t>Грачёва Дарья</t>
  </si>
  <si>
    <t>Лобанова Полина</t>
  </si>
  <si>
    <t>Пунин Александр</t>
  </si>
  <si>
    <t>Ткачева Кристина</t>
  </si>
  <si>
    <t>Пархоменко Николай</t>
  </si>
  <si>
    <t>Окунева Яна</t>
  </si>
  <si>
    <t>Ушаков Даниил</t>
  </si>
  <si>
    <t>Евдокимова Мария</t>
  </si>
  <si>
    <t>Маткин Данила</t>
  </si>
  <si>
    <t>Крупина Анастасия</t>
  </si>
  <si>
    <t>Порошин Владислав</t>
  </si>
  <si>
    <t>Лебедев Георгий</t>
  </si>
  <si>
    <t>Дядина Алина</t>
  </si>
  <si>
    <t>Биг-Топ</t>
  </si>
  <si>
    <t>Старинов Дмитрий</t>
  </si>
  <si>
    <t>Пыжова Александра</t>
  </si>
  <si>
    <t>Надыбаидзе Георгий</t>
  </si>
  <si>
    <t>Пантелеев Александр</t>
  </si>
  <si>
    <t>Бетехина Арина</t>
  </si>
  <si>
    <t>Шлячков Егор</t>
  </si>
  <si>
    <t>Зеленцова Алина</t>
  </si>
  <si>
    <t>Колотухин Алексей</t>
  </si>
  <si>
    <t>Арбузова Анастасия</t>
  </si>
  <si>
    <t>Алексеев Григорий</t>
  </si>
  <si>
    <t>Галкина Яна</t>
  </si>
  <si>
    <t>Недвигин Леонид</t>
  </si>
  <si>
    <t>Сломчинская Алиса</t>
  </si>
  <si>
    <t>Филимонов Даниил</t>
  </si>
  <si>
    <t>Маянцева Олеся</t>
  </si>
  <si>
    <t>Бережной Богдан</t>
  </si>
  <si>
    <t>Щепелева Виктория</t>
  </si>
  <si>
    <t>Лыков Александр</t>
  </si>
  <si>
    <t>Фомина Дарья</t>
  </si>
  <si>
    <t>Кукушкин Роман</t>
  </si>
  <si>
    <t>Константинова Екатерина</t>
  </si>
  <si>
    <t>Козлов Даниил</t>
  </si>
  <si>
    <t>Самсонова Анастасия</t>
  </si>
  <si>
    <t>Тян Роман</t>
  </si>
  <si>
    <t>Назарова Полина</t>
  </si>
  <si>
    <t>Афиногенов Владимир</t>
  </si>
  <si>
    <t>Афиногенова Ольга</t>
  </si>
  <si>
    <t>Исайчев Иван</t>
  </si>
  <si>
    <t>Алеуткина Дарья</t>
  </si>
  <si>
    <t>Кондратьев Евгений</t>
  </si>
  <si>
    <t>Белова Алина</t>
  </si>
  <si>
    <t>Салахов Евгений</t>
  </si>
  <si>
    <t>Никулина Анна</t>
  </si>
  <si>
    <t>Косторв Максим</t>
  </si>
  <si>
    <t>Никоноров Вадим</t>
  </si>
  <si>
    <t>Александрова Мария</t>
  </si>
  <si>
    <t>Старинский Олег</t>
  </si>
  <si>
    <t>Макарова Дарья</t>
  </si>
  <si>
    <t>Imperial Cup</t>
  </si>
  <si>
    <t>Дрогин Лев</t>
  </si>
  <si>
    <t>Тукмакова Татьяна</t>
  </si>
  <si>
    <t>Демидов Кирилл</t>
  </si>
  <si>
    <t>Манеева Ульяна</t>
  </si>
  <si>
    <t>Потапов Владислав</t>
  </si>
  <si>
    <t>Салдаева Ева</t>
  </si>
  <si>
    <t>Молодкин Александр</t>
  </si>
  <si>
    <t>Ионова Яна</t>
  </si>
  <si>
    <t>Оранов Иван</t>
  </si>
  <si>
    <t>Шипова Дарья</t>
  </si>
  <si>
    <t>Линяев Владислав</t>
  </si>
  <si>
    <t>Батова Мария</t>
  </si>
  <si>
    <t>Малов Даниил</t>
  </si>
  <si>
    <t>Крутикова Ксения</t>
  </si>
  <si>
    <t>Дейкалюк Егор</t>
  </si>
  <si>
    <t>Казанцева Марина</t>
  </si>
  <si>
    <t>Мансуров Антон</t>
  </si>
  <si>
    <t>Мосягина Ульяна</t>
  </si>
  <si>
    <t>Горшков Никита</t>
  </si>
  <si>
    <t>Дарявина Мирослава</t>
  </si>
  <si>
    <t>Куприянов Тимофей</t>
  </si>
  <si>
    <t>Кондакова Вероника</t>
  </si>
  <si>
    <t>Попов Илья</t>
  </si>
  <si>
    <t>Медведева Аделина</t>
  </si>
  <si>
    <t>Логинов Александр</t>
  </si>
  <si>
    <t>Антонова Анна</t>
  </si>
  <si>
    <t>Городничев Владислав</t>
  </si>
  <si>
    <t>Королёва Виктория</t>
  </si>
  <si>
    <t>Малахов Никита</t>
  </si>
  <si>
    <t>Баранова Ксения</t>
  </si>
  <si>
    <t>Мусин Александр</t>
  </si>
  <si>
    <t>Бакшаева Виктория</t>
  </si>
  <si>
    <t>Ника</t>
  </si>
  <si>
    <t>Королёв Юрий</t>
  </si>
  <si>
    <t>Шалаева Дарья</t>
  </si>
  <si>
    <t>Голынин Фёдор</t>
  </si>
  <si>
    <t>Пирогова Анастасия</t>
  </si>
  <si>
    <t>Надежда</t>
  </si>
  <si>
    <t>Большов Алексей</t>
  </si>
  <si>
    <t>Волкова Кристина</t>
  </si>
  <si>
    <t>Ломтев Никита</t>
  </si>
  <si>
    <t>Вихарева Софья</t>
  </si>
  <si>
    <t>Жулин Илья</t>
  </si>
  <si>
    <t>Итальянкина Екатерина</t>
  </si>
  <si>
    <t>Ника (А)</t>
  </si>
  <si>
    <t>Лаврова Кристина</t>
  </si>
  <si>
    <t xml:space="preserve">Imperial Cup
 Главный секретарь судейской коллегии:  Зарубин Алексей  
 Организатор:  Жукова Мария  
 Skating System 5 (25.02.2016)  (C) 1993-2015 
 Страница 2 из 5   
Этап соревнования: 1\4 финала  
Количество участников: 44 ( 22 пар )  
В том числе по классам: D-10; C-34;   
В том числе по разрядам: III юн.-1; II юн.-1; I юн.-4; III-4; II-7; I-6;   
Участники, прошедшие в следующий тур ( 1\2 финала )  
Место Номер S Ch R J  Сумма 
1 2 ABCDEF-HJKLMN 12 ABCDEF-HJKLMN 12 ABCDEFGHJKLMN 13 --CDEF-HJKLMN 10  47 
2 8 ABCD-F-HJKLMN 11 ABCDEFGHJ-LMN 12 ABCD-FGHJK-MN 11 ABC---GHJK--N 8  42 
2 13 A-CDEFGHJK-MN 11 A-CDEFGHJK-MN 11 A-C-EFG-JK-MN 9 ABC-EFGHJ-LMN 11  42 
4 7 ABCDE--HJKLMN 11 AB-DE--HJKLMN 10 ABCDE---J-LMN 9 ABCDE-GHJ---N 9  39 
5 11 AB-DE-G--KL-- 7 AB-DEFGHJKLMN 12 AB-DEFGH-KLMN 11 -B--EFG--KLMN 8  38 
5 17 ABCDE--HJKLMN 11 A-CD-F-HJKLMN 10 A-C--F--JKLMN 8 A-C-EF-HJ-LMN 9  38 
7 12 -BCD-FGHJ-LMN 10 ABCD--GHJKLM- 10 -B-DEF-HJ-L-N 8 A-CDE-GHJ-LM- 9  37 
8 20 A-C-EF-HJ--M- 7 A-CD-FGHJK--- 8 ABCDE--HJKLMN 11 A-CD-F-HJKLMN 10  36 
9 6 --CDEFGH-KLMN 10 ABCD-----KL-N 7 ABCD--------- 4 A-CDE-GHJKL-N 10  31 
9 9 ABC-----JKLMN 8 --CDEF--J-LMN 8 A-CD-F--JKL-- 7 -BCD-F--JKLM- 8  31 
11 1 ----E-G-J---N 4 -B-D-FG-JK--N 7 A-CDE-GHJ---N 8 -B-DE--HJK-MN 8  27 
12 25 ABC---GH---M- 6 ABC-E-G----M- 6 ABC-E-G--K-M- 7 ABCDE-G----M- 7  26 
Участники, выбывшие из соревнования в 1\4 финала  
13 21 AB-D-F------N 5 -B--EF-H----N 5 AB-DEFGH-KLM- 10 A--D-F-H--L-- 5  25 
14 14 -----F----L-- 2 -B--EFG--KL-N 7 -B-DEFG-JKL-N 9 -B-DEF---KL-- 6  24 
15 4 -B--EFGH-K-MN 8 -BC-E-G----M- 5 ------G-J--MN 4 AB-D-F---K--N 6  23 
16 19 -B--EFG-JK--- 6 -B--EFG------ 4 ----EF-H----N 4 -B--E-GHJK--N 7  21 
16 23 ABCD----J-L-- 6 A-CD------LM- 5 --CD----J-LM- 5 --CD----J-LM- 5  21 
18 3 A-CD--G--K-M- 6 A-C---G--K-M- 5 -BC-E------M- 4 A-C---G--K-M- 5  20 
19 22 ----E-GHJK--- 5 ------GHJKL-- 5 -----FGH-KL-- 5 -----FGH-K--- 4  19 
20 10 ----EFGH----- 4 ----EF--J---- 3 -----FGH----- 3 AB--EF-----MN 6  16 
21 5 ---D-F----L-N 4 -------H--L-- 2 -B----GH-KL-- 5 -B---FG------ 3  14 
22 16 ------G---L-- 2 -------H----N 2 -------H----- 1 ------G---L-- 2  7 
Судейская коллегия:  
ID судьи город/федеральный округ судейская категория  
A(1) Безроднов Константин Заречный (Пензенск.обл.) Всероссийская  
B(2) Брыков Филипп Химки Первая  
C(3) Верлуп Андрей Крымск Первая  
D(4) Гринько Ольга Ульяновск Первая  
E(5) Данилина Елена Саратов Первая  
F(6) Евдокимова Елена Пермь Первая  
G(7) Мещеряков Алексей Ростов-на-Дону Третья  
H(8) Карташов Павел Геленджик Всероссийская  
J(9) Новикова Светлана Казань Первая  
K(10) Смольянинов. Антон Казахстан Национальная  
L(11) Степанов Владимир Кстово Всероссийская  
M(12) Чумарин Павел Долгодеревенское (Челябинская обл.) Третья  
N(13) Чухланцева Наталья Сарапул Вторая  
Главный судья:  Панин Олег Олегович   
Главный секретарь судейской коллегии:  Зарубин Алексей   
Организатор:  Жукова Мария   
 Skating System 5 (25.02.2016)  (C) 1993-2015  
 Страница 3 из 5    
Этап соревнования: 1\2 финала  
Количество участников: 24 ( 12 пар )  
В том числе по классам: D-5; C-19;   
В том числе по разрядам: III юн.-1; II юн.-1; I юн.-2; II-4; I-6;   
Участники, прошедшие в следующий тур ( финал )  
Место Номер S Ch R P J Сумма 
1 2 A-CDEFGHJKLMN 12 ABCDEFGHJKLMN 13 ABCDEFGHJK-MN 12 ABCDEFGHJKL-N 12 --CDEFGHJKLMN 11 60 
2 13 A-C-EFGHJK-MN 10 -B--EFGHJK--N 8 A-C-EFGHJKLMN 11 ABCDEFG-JK-MN 11 A--DEFGHJK-MN 10 50 
3 12 --CDEF-HJKL-N 9 A-CDEFGHJKLM- 11 A-CDEFGHJ--M- 9 --CDEF-HJ--M- 7 A-CDE--HJ-L-- 7 43 
4 8 ABC--FGHJK-MN 10 AB----GH-KLMN 8 ABC--F-HJKL-N 9 A-C-------LMN 5 AB-D-F-H---MN 7 39 
5 17 AB-D---HJ-LMN 8 ABCD-F-----MN 7 A--D---HJ-LMN 7 A-C--F-H---MN 6 -BCD-F----LMN 7 35 
6 6 ---DEF-H-KL-- 6 --CDE--H--LM- 6 -B-D--G------ 3 AB--E--H--LM- 6 ABC-E-GH-KLM- 9 30 
6 20 -BC-----J--M- 4 ABC--F--J--MN 7 A-C-E---J-LMN 7 A-CD---HJ-L-- 6 ----E-G-JKLM- 6 30 
Участники, выбывшие из соревнования в 1\2 финала  
8 11 AB--E-G---LM- 6 ---D--GH-K--- 4 ---D--G--KLM- 5 -----FGHJK-M- 6 AB---FGHJKL-- 8 29 
9 1 -B-DE-G--K--- 5 ---DE---JK--- 4 -B--EFGH-K--- 6 -B-DEFG-JK--N 8 ---DE-G-J---N 5 28 
10 9 ---D-F------- 2 --C--F--J-L-- 4 -B-D-F---KL-- 5 ---------KL-- 2 -BC--F---K--- 4 17 
11 25 A-C---G------ 3 AB----G------ 3 -BC---------- 2 -B-DE-G------ 4 ABC---------- 3 15 
12 7 -B--------L-N 3 ----E-----L-N 3 ----E-------N 2 -B----G--KL-N 5 ------------N 1 14 
Судейская коллегия:  
ID судьи город/федеральный округ судейская категория  
A(1) Безроднов Константин Заречный (Пензенск.обл.) Всероссийская  
B(2) Брыков Филипп Химки Первая  
C(3) Верлуп Андрей Крымск Первая  
D(4) Гринько Ольга Ульяновск Первая  
E(5) Данилина Елена Саратов Первая  
F(6) Евдокимова Елена Пермь Первая  
G(7) Мещеряков Алексей Ростов-на-Дону Третья  
H(8) Карташов Павел Геленджик Всероссийская  
J(9) Новикова Светлана Казань Первая  
K(10) Смольянинов. Антон Казахстан Национальная  
L(11) Степанов Владимир Кстово Всероссийская  
M(12) Чумарин Павел Долгодеревенское (Челябинская обл.) Третья  
N(13) Чухланцева Наталья Сарапул Вторая  
Главный судья:  Панин Олег Олегович   
Главный секретарь судейской коллегии:  Зарубин Алексей   
Организатор:  Жукова Мария   
 Skating System 5 (25.02.2016)  (C) 1993-2015  
 Страница 4 из 5    
Этап соревнования: финал  
Количество участников: 14 ( 7 пар )  
В том числе по классам: D-1; C-13;   
В том числе по разрядам: III юн.-1; II юн.-1; II-4; I-6;   
Место Номер S Ch R P J Сумма 
1 2 1112111111111 1 1112111111112 1 1112111111112 1 1124111121112 1 1113112111111 1 5 
2 13 2554223322252 2 3554234423221 2 4354233322233 2 3215242413221 2 3255233723422 2 10 
3 12 6621432533526 3 6621422344366 4 6721322435464 3 7731453635374 4 6521421346363 3 17 
4 8 3246644464635 4 2237653262637 3 2247654274625 4 2357634264665 5 2447655262646 5 21 
5 6 7373375275374 5 7363365577474 6 7463475663376 6 5562325352437 3 5372364554274 4 24 
6 20 5437566747463 6 4446577736553 5 5536547746551 5 4446567547556 6 7736577437555 6 28 
7 17 4765757656747 7 5775746655745 7 3675766557747 7 6673776776743 7 4664746675737 7 35 
Судейская коллегия:  
ID судьи город/федеральный округ судейская категория  
A(1) Безроднов Константин Заречный (Пензенск.обл.) Всероссийская  
B(2) Брыков Филипп Химки Первая  
C(3) Верлуп Андрей Крымск Первая  
D(4) Гринько Ольга Ульяновск Первая  
E(5) Данилина Елена Саратов Первая  
F(6) Евдокимова Елена Пермь Первая  
G(7) Мещеряков Алексей Ростов-на-Дону Третья  
H(8) Карташов Павел Геленджик Всероссийская  
J(9) Новикова Светлана Казань Первая  
K(10) Смольянинов. Антон Казахстан Национальная  
L(11) Степанов Владимир Кстово Всероссийская  
M(12) Чумарин Павел Долгодеревенское (Челябинская обл.) Третья  
N(13) Чухланцева Наталья Сарапул Вторая  
Главный судья:  Панин Олег Олегович   
Главный секретарь судейской коллегии:  Зарубин Алексей   
Организатор:  Жукова Мария   
 Skating System 5 (25.02.2016)  (C) 1993-2015  
 Страница 5 из 5    
</t>
  </si>
  <si>
    <t>Кондаков Дмитрий</t>
  </si>
  <si>
    <t>Железнова Алина</t>
  </si>
  <si>
    <t>Толонкина Елена</t>
  </si>
  <si>
    <t>Сутыгин Анатолий</t>
  </si>
  <si>
    <t>Чернонебова Вероника</t>
  </si>
  <si>
    <t>Чернышова Полина</t>
  </si>
  <si>
    <t>Киселев Алексей</t>
  </si>
  <si>
    <t>Сонина Вероника</t>
  </si>
  <si>
    <t>Волга</t>
  </si>
  <si>
    <t>Мехтиев Шахин</t>
  </si>
  <si>
    <t>Батурина Алена</t>
  </si>
  <si>
    <t>Танцевальная феерия</t>
  </si>
  <si>
    <t>Солодов Никита</t>
  </si>
  <si>
    <t>Киселёва Алина</t>
  </si>
  <si>
    <t>Соколов Николай</t>
  </si>
  <si>
    <t>Малова Кристина</t>
  </si>
  <si>
    <t>Сальнов Илья</t>
  </si>
  <si>
    <t>Новожилова Елизавета</t>
  </si>
  <si>
    <t>Котельников Андрей</t>
  </si>
  <si>
    <t xml:space="preserve">Радаев Никита </t>
  </si>
  <si>
    <t>Жирякова Дарья</t>
  </si>
  <si>
    <t>Рогов Дмитрий</t>
  </si>
  <si>
    <t>Сорокина Анна</t>
  </si>
  <si>
    <t>Сидоров Дмитрий</t>
  </si>
  <si>
    <t>Алексеева Алина</t>
  </si>
  <si>
    <t>Рыбин Егор</t>
  </si>
  <si>
    <t>Вечканова Лада</t>
  </si>
  <si>
    <t>Шувалов Алексей</t>
  </si>
  <si>
    <t>Москвитина Юлия</t>
  </si>
  <si>
    <t>Пашинов Сергей</t>
  </si>
  <si>
    <t>Григорьева Анастасия</t>
  </si>
  <si>
    <t>Стулов Алексей</t>
  </si>
  <si>
    <t>Волкова Юлия</t>
  </si>
  <si>
    <t>LAIMA DANCE FESTIVAL</t>
  </si>
  <si>
    <t>Мокрушов Михаил</t>
  </si>
  <si>
    <t>Давыдов Иван</t>
  </si>
  <si>
    <t>Сорокина Анастасия</t>
  </si>
  <si>
    <t>Климов Фёдор</t>
  </si>
  <si>
    <t>Леонтьева Диана</t>
  </si>
  <si>
    <t>Склянин Дмитрий</t>
  </si>
  <si>
    <t>Воронина Екатерина</t>
  </si>
  <si>
    <t>Фофонов Никита</t>
  </si>
  <si>
    <t>Фильчугов Никита</t>
  </si>
  <si>
    <t>Чернуха Анастасия</t>
  </si>
  <si>
    <t>Савельев Роман</t>
  </si>
  <si>
    <t>Таникова Любовь</t>
  </si>
  <si>
    <t>Сазанов Иван</t>
  </si>
  <si>
    <t>Дятлова Софья</t>
  </si>
  <si>
    <t>Солдаев Данила</t>
  </si>
  <si>
    <t>Крючкова Анастасия</t>
  </si>
  <si>
    <t>Литвиненко Александр</t>
  </si>
  <si>
    <t>Лень Анастасия</t>
  </si>
  <si>
    <t>Батурина Алёна</t>
  </si>
  <si>
    <t>Новичков Алексей</t>
  </si>
  <si>
    <t>Шутова Екатерина</t>
  </si>
  <si>
    <t>Дзержинский бал</t>
  </si>
  <si>
    <t>Булычёв Евгений</t>
  </si>
  <si>
    <t>Антипова Елизавета</t>
  </si>
  <si>
    <t>Гераськин Георгий</t>
  </si>
  <si>
    <t>Осипова Мария</t>
  </si>
  <si>
    <t>Бобарыкин Борис</t>
  </si>
  <si>
    <t>Ваулина Аглая</t>
  </si>
  <si>
    <t>Кормишин Иван</t>
  </si>
  <si>
    <t>Шмелёва Алёна</t>
  </si>
  <si>
    <t>Сатаев Степан</t>
  </si>
  <si>
    <t>Разина Ольга</t>
  </si>
  <si>
    <t>Дмитриев Ярослав</t>
  </si>
  <si>
    <t>Матвеева Евгения</t>
  </si>
  <si>
    <t>Мальков Никита</t>
  </si>
  <si>
    <t>Захарова Екатерина</t>
  </si>
  <si>
    <t>Куришов Марк</t>
  </si>
  <si>
    <t>Абросимова Полина</t>
  </si>
  <si>
    <t>Top Dance</t>
  </si>
  <si>
    <t>Хрустальный кубок</t>
  </si>
  <si>
    <t>Степанов Владислав</t>
  </si>
  <si>
    <t>Черняева Ксения</t>
  </si>
  <si>
    <t>Щанкин Денис</t>
  </si>
  <si>
    <t>Буданова Татьяна</t>
  </si>
  <si>
    <t>Филипов Евгений</t>
  </si>
  <si>
    <t>Калинин Дмитрий</t>
  </si>
  <si>
    <t>Галоян Диана</t>
  </si>
  <si>
    <t>Тутакин Даниил</t>
  </si>
  <si>
    <t>Кострюкова Анна</t>
  </si>
  <si>
    <t xml:space="preserve">Мохов Антон </t>
  </si>
  <si>
    <t>Миронычева Полина</t>
  </si>
  <si>
    <t>Блинов Стенан</t>
  </si>
  <si>
    <t>Евтюшкина Юлия</t>
  </si>
  <si>
    <t>Лапшенкова Дарья</t>
  </si>
  <si>
    <t>Климин Сергей</t>
  </si>
  <si>
    <t>Мохов Антон</t>
  </si>
  <si>
    <t>Кубок Волжской столицы</t>
  </si>
  <si>
    <t>Трофимов Павел</t>
  </si>
  <si>
    <t>Борисова Виктория</t>
  </si>
  <si>
    <t>Котов Антон</t>
  </si>
  <si>
    <t>Дрягалова Олеся</t>
  </si>
  <si>
    <t>ДрягаловаОлеся</t>
  </si>
  <si>
    <t>Корнилов Сергей</t>
  </si>
  <si>
    <t>Волкова Валерия</t>
  </si>
  <si>
    <t>Смирнов Максим</t>
  </si>
  <si>
    <t>Просвирина Мария</t>
  </si>
  <si>
    <t>МолоковНиколай</t>
  </si>
  <si>
    <t>Герасимов Алексей</t>
  </si>
  <si>
    <t>Воробьева Варвара</t>
  </si>
  <si>
    <t>Литвинов Максим</t>
  </si>
  <si>
    <t>Ледрова Анастасия</t>
  </si>
  <si>
    <t>Объедков Николай</t>
  </si>
  <si>
    <t>Кашина Ксения</t>
  </si>
  <si>
    <t>Смирнов Марк</t>
  </si>
  <si>
    <t>Кулагина Кристина</t>
  </si>
  <si>
    <t>Ильин Ярослав</t>
  </si>
  <si>
    <t>Густова Маргарита</t>
  </si>
  <si>
    <t>Кочергин Леонид</t>
  </si>
  <si>
    <t>Шахова Олеся</t>
  </si>
  <si>
    <t>Ореол</t>
  </si>
  <si>
    <t>Булычев Евгений</t>
  </si>
  <si>
    <t>Городецкий Артемий</t>
  </si>
  <si>
    <t>Малыгин Иван</t>
  </si>
  <si>
    <t>Смирнова Алена</t>
  </si>
  <si>
    <t>Старостина Алена</t>
  </si>
  <si>
    <t>Киселев Игорь</t>
  </si>
  <si>
    <t>Миклин Дмитрий</t>
  </si>
  <si>
    <t>Губанкова Ева</t>
  </si>
  <si>
    <t>Соболев Дмитрий</t>
  </si>
  <si>
    <t>Боровикова Ксения</t>
  </si>
  <si>
    <t>Бунатян Егор</t>
  </si>
  <si>
    <t>Полянина Анна</t>
  </si>
  <si>
    <t>Интяпин Денис</t>
  </si>
  <si>
    <t>Трубина Мария</t>
  </si>
  <si>
    <t>Шарапов Артём</t>
  </si>
  <si>
    <t>Шмелёва Елизавета</t>
  </si>
  <si>
    <t>Казаков Квгений</t>
  </si>
  <si>
    <t>Сиреневый бал</t>
  </si>
  <si>
    <t>Барашков Александр</t>
  </si>
  <si>
    <t>Вилкова Юлия</t>
  </si>
  <si>
    <t>Некрасов Владимир</t>
  </si>
  <si>
    <t>Селиванова Екатерина</t>
  </si>
  <si>
    <t>Рысев Антон</t>
  </si>
  <si>
    <t>Ковалева Анастасия</t>
  </si>
  <si>
    <t>Чередникова Алена</t>
  </si>
  <si>
    <t>Федосеев Антон</t>
  </si>
  <si>
    <t>Семёнова Олеся</t>
  </si>
  <si>
    <t>Иванов Олег</t>
  </si>
  <si>
    <t>Куракина Елена</t>
  </si>
  <si>
    <t>Землянигин Киоилл</t>
  </si>
  <si>
    <t>Бокова Дарья</t>
  </si>
  <si>
    <t>Сушко Родион</t>
  </si>
  <si>
    <t>Фролова Евгения</t>
  </si>
  <si>
    <t>ВДС</t>
  </si>
  <si>
    <t>Новиков Всеволод</t>
  </si>
  <si>
    <t>Мкртчан Гоар</t>
  </si>
  <si>
    <t>Шишкин Кирилл</t>
  </si>
  <si>
    <t>Милюкова Ася</t>
  </si>
  <si>
    <t>Виноградов Алексей</t>
  </si>
  <si>
    <t>Муравьева Виктория</t>
  </si>
  <si>
    <t>Бараненков Антон</t>
  </si>
  <si>
    <t>Мыльникова Виктория</t>
  </si>
  <si>
    <t>Фрейберг Александр</t>
  </si>
  <si>
    <t>Сисягина Ксения</t>
  </si>
  <si>
    <t>Богданов Михаил</t>
  </si>
  <si>
    <t>Юшкова Анна</t>
  </si>
  <si>
    <t>Столбов Егор</t>
  </si>
  <si>
    <t>Ащеулова Полина</t>
  </si>
  <si>
    <t>Морозов Игнат</t>
  </si>
  <si>
    <t>Ванина Карина</t>
  </si>
  <si>
    <t>Гришин Леонид</t>
  </si>
  <si>
    <t>Баракова Алиса</t>
  </si>
  <si>
    <t>Бирюкова Кристина</t>
  </si>
  <si>
    <t>Перфильев Андрей</t>
  </si>
  <si>
    <t>Дикая Ксения</t>
  </si>
  <si>
    <t>Романенко Платон</t>
  </si>
  <si>
    <t>Бибишкина Дарья</t>
  </si>
  <si>
    <t>Сучков Тимофей</t>
  </si>
  <si>
    <t>Комшилова Ксения</t>
  </si>
  <si>
    <t>Гутянский Алексей</t>
  </si>
  <si>
    <t>Андреева Елена</t>
  </si>
  <si>
    <t>Шваргин Евгений</t>
  </si>
  <si>
    <t>Крюкова Ксения</t>
  </si>
  <si>
    <t>Стариков Василий</t>
  </si>
  <si>
    <t>Горева Александра</t>
  </si>
  <si>
    <t>Катышев Артём</t>
  </si>
  <si>
    <t>Виноградова Алина</t>
  </si>
  <si>
    <t>Импульс</t>
  </si>
  <si>
    <t>Авеличев Даниил</t>
  </si>
  <si>
    <t>Ширяева Елизавета</t>
  </si>
  <si>
    <t>Карпов Дмитрий</t>
  </si>
  <si>
    <t>Творогова Анна</t>
  </si>
  <si>
    <t>Мердеев Данила</t>
  </si>
  <si>
    <t>Коновалова Алиса</t>
  </si>
  <si>
    <t>Поляков Никита</t>
  </si>
  <si>
    <t>Киберева Екатерина</t>
  </si>
  <si>
    <t>СоколоваАнастасия</t>
  </si>
  <si>
    <t>Россия</t>
  </si>
  <si>
    <t>Крашенинникова Екатерина</t>
  </si>
  <si>
    <t>Морозов Виталий</t>
  </si>
  <si>
    <t>Серова Милена</t>
  </si>
  <si>
    <t>Шинкарев Даниил</t>
  </si>
  <si>
    <t>Козеличкина Ольга</t>
  </si>
  <si>
    <t>Глухарёв Андрей</t>
  </si>
  <si>
    <t>Неткачёв Матвей</t>
  </si>
  <si>
    <t>Коблова Екатерина</t>
  </si>
  <si>
    <t>WDSF (Россия)</t>
  </si>
  <si>
    <t>Всеросс.соревнования</t>
  </si>
  <si>
    <t>Губа Александр</t>
  </si>
  <si>
    <t>Степанова Анна</t>
  </si>
  <si>
    <t>Рейтинг СТСР</t>
  </si>
  <si>
    <t>Клюев Иван</t>
  </si>
  <si>
    <t>Самуйлова Анастасия</t>
  </si>
  <si>
    <t>Макаров Михаил</t>
  </si>
  <si>
    <t>Масленникова Екатерина</t>
  </si>
  <si>
    <t>Вальс Победы</t>
  </si>
  <si>
    <t>Османов Юрий</t>
  </si>
  <si>
    <t>Суркова Ульяна</t>
  </si>
  <si>
    <t>Ванян Эдвард</t>
  </si>
  <si>
    <t>Хрулёва Анастасия</t>
  </si>
  <si>
    <t>БудановаТатьяна</t>
  </si>
  <si>
    <t>Овчинников Артём</t>
  </si>
  <si>
    <t>Лапшова Арина</t>
  </si>
  <si>
    <t>Смирнов Данил</t>
  </si>
  <si>
    <t>Пилюков Максим</t>
  </si>
  <si>
    <t>Додина Дарина</t>
  </si>
  <si>
    <t>Гармония</t>
  </si>
  <si>
    <t xml:space="preserve">Мальков Никита </t>
  </si>
  <si>
    <t>Кубок ТСК "Локомотив"</t>
  </si>
  <si>
    <t>Новиков Веволод</t>
  </si>
  <si>
    <t>Бакоян Алихан</t>
  </si>
  <si>
    <t>Заболотная Олеся</t>
  </si>
  <si>
    <t>Сомов Кирилл</t>
  </si>
  <si>
    <t>Сомова Анастасия</t>
  </si>
  <si>
    <t>Пигалицин Николай</t>
  </si>
  <si>
    <t>Родина Полина</t>
  </si>
  <si>
    <t>Новиков Илья</t>
  </si>
  <si>
    <t>Сорокина Яна</t>
  </si>
  <si>
    <t>ПСТСР</t>
  </si>
  <si>
    <t>Кубок древ.Городца</t>
  </si>
  <si>
    <t>Кубок древнего Городца</t>
  </si>
  <si>
    <t>Трубникова Алина</t>
  </si>
  <si>
    <t>Колесник Владислав</t>
  </si>
  <si>
    <t>Пчелкина Юлия</t>
  </si>
  <si>
    <t>Юсипов Арсений</t>
  </si>
  <si>
    <t>Беспалова Виктория</t>
  </si>
  <si>
    <t>Фокин Сергей</t>
  </si>
  <si>
    <t>Сергеева Арина</t>
  </si>
  <si>
    <t>Коновалова Олеся</t>
  </si>
  <si>
    <t>Ниж.бал</t>
  </si>
  <si>
    <t>Сучилкина Анастасия</t>
  </si>
  <si>
    <t>Коновалов Ярослав</t>
  </si>
  <si>
    <t>Байкова Арина</t>
  </si>
  <si>
    <t>Котомкина Светлана</t>
  </si>
  <si>
    <t>Березин Дмитрий</t>
  </si>
  <si>
    <t>Сенаторова Анна</t>
  </si>
  <si>
    <t>Юность (П)</t>
  </si>
  <si>
    <t>Шамшурин Степан</t>
  </si>
  <si>
    <t>Голубева Виктория</t>
  </si>
  <si>
    <t>Ильичёв Виктор</t>
  </si>
  <si>
    <t>Хрялова Виктория</t>
  </si>
  <si>
    <t>Дамэ Тимоте</t>
  </si>
  <si>
    <t>Столярова Дарья</t>
  </si>
  <si>
    <t>Минакв Тимур</t>
  </si>
  <si>
    <t>Лукьянова Алёна</t>
  </si>
  <si>
    <t>Ниж. Бал</t>
  </si>
  <si>
    <t>Нижегородский бал</t>
  </si>
  <si>
    <t>Романенко Евгения</t>
  </si>
  <si>
    <t>Папоян Наира</t>
  </si>
  <si>
    <t>Кулагин Павел</t>
  </si>
  <si>
    <t>Хализова Мария</t>
  </si>
  <si>
    <t>Кочеткова Ольга</t>
  </si>
  <si>
    <t>Давыдова Софья</t>
  </si>
  <si>
    <t xml:space="preserve">Лодыгин Иван </t>
  </si>
  <si>
    <t>Пискунов Никита</t>
  </si>
  <si>
    <t>Голубева Маргарита</t>
  </si>
  <si>
    <t>Лебедев Никита</t>
  </si>
  <si>
    <t>Холина Софья</t>
  </si>
  <si>
    <t>Сиднев Антон</t>
  </si>
  <si>
    <t>Костомарова Диана</t>
  </si>
  <si>
    <t>Жирнов Дмитрий</t>
  </si>
  <si>
    <t>Грехова Дарья</t>
  </si>
  <si>
    <t>Бажанов Семен</t>
  </si>
  <si>
    <t>Ефремова Валентина</t>
  </si>
  <si>
    <t>Липатова Александра</t>
  </si>
  <si>
    <t>Халиков Руслан</t>
  </si>
  <si>
    <t>Жалоба Ангелина</t>
  </si>
  <si>
    <t>Иванова Алина</t>
  </si>
  <si>
    <t>Кузнеченкова Диана</t>
  </si>
  <si>
    <t>Варенова Елизавета</t>
  </si>
  <si>
    <t>Грошева Владислава</t>
  </si>
  <si>
    <t>Яшина Диана</t>
  </si>
  <si>
    <t>Андреева Наталья</t>
  </si>
  <si>
    <t>ROC</t>
  </si>
  <si>
    <t>WDSF (ROC)</t>
  </si>
  <si>
    <t>Флоренский Денис</t>
  </si>
  <si>
    <t xml:space="preserve"> Синицына Дарья </t>
  </si>
  <si>
    <t>BC ROC</t>
  </si>
  <si>
    <t>Трошина Элла</t>
  </si>
  <si>
    <r>
      <t xml:space="preserve">24. Нижегородский рейтинг 2016 </t>
    </r>
    <r>
      <rPr>
        <b/>
        <sz val="16"/>
        <rFont val="Arial"/>
        <family val="2"/>
      </rPr>
      <t>Молодежь 2 -St</t>
    </r>
  </si>
  <si>
    <r>
      <t xml:space="preserve">25. Нижегородский рейтинг 2016 </t>
    </r>
    <r>
      <rPr>
        <b/>
        <sz val="16"/>
        <rFont val="Arial"/>
        <family val="2"/>
      </rPr>
      <t>Молодежь 2 -La</t>
    </r>
  </si>
  <si>
    <r>
      <t xml:space="preserve">26. Нижегородский рейтинг 2016 </t>
    </r>
    <r>
      <rPr>
        <b/>
        <sz val="16"/>
        <rFont val="Arial"/>
        <family val="2"/>
      </rPr>
      <t>Молодёжь+Взрослые до C-класса St</t>
    </r>
  </si>
  <si>
    <r>
      <t xml:space="preserve">27. Нижегородский рейтинг 2015 </t>
    </r>
    <r>
      <rPr>
        <b/>
        <sz val="16"/>
        <rFont val="Arial"/>
        <family val="2"/>
      </rPr>
      <t xml:space="preserve"> Молодёжь+Взрослые до С-класса La</t>
    </r>
  </si>
  <si>
    <r>
      <t>28. Нижегородский рейтинг 2016</t>
    </r>
    <r>
      <rPr>
        <b/>
        <sz val="16"/>
        <rFont val="Arial"/>
        <family val="2"/>
      </rPr>
      <t xml:space="preserve"> Молодёжь+Взрослые до В-класса St</t>
    </r>
  </si>
  <si>
    <r>
      <t xml:space="preserve">29. Нижегородский рейтинг 2016 </t>
    </r>
    <r>
      <rPr>
        <b/>
        <sz val="16"/>
        <rFont val="Arial"/>
        <family val="2"/>
      </rPr>
      <t xml:space="preserve"> Молодёжь+Взрослые до В-класса La</t>
    </r>
  </si>
  <si>
    <r>
      <t xml:space="preserve">30. Нижегородский рейтинг 2016 </t>
    </r>
    <r>
      <rPr>
        <b/>
        <sz val="16"/>
        <rFont val="Arial"/>
        <family val="2"/>
      </rPr>
      <t xml:space="preserve"> Взрослые+Молодежь до А-класса St</t>
    </r>
  </si>
  <si>
    <r>
      <t xml:space="preserve">31. Нижегородский рейтинг 2016 </t>
    </r>
    <r>
      <rPr>
        <b/>
        <sz val="16"/>
        <rFont val="Arial"/>
        <family val="2"/>
      </rPr>
      <t xml:space="preserve"> Молодёжь+Взослые до А-класса La</t>
    </r>
  </si>
  <si>
    <r>
      <t xml:space="preserve">32. Нижегородский рейтинг 2016 </t>
    </r>
    <r>
      <rPr>
        <b/>
        <sz val="16"/>
        <rFont val="Arial"/>
        <family val="2"/>
      </rPr>
      <t xml:space="preserve"> Взрослые St</t>
    </r>
  </si>
  <si>
    <r>
      <t>33. Нижегородский рейтинг 2016</t>
    </r>
    <r>
      <rPr>
        <b/>
        <sz val="16"/>
        <rFont val="Arial"/>
        <family val="2"/>
      </rPr>
      <t xml:space="preserve"> Взрослые La</t>
    </r>
  </si>
  <si>
    <r>
      <t xml:space="preserve">34. Нижегородский рейтинг 2016 </t>
    </r>
    <r>
      <rPr>
        <b/>
        <sz val="16"/>
        <rFont val="Arial"/>
        <family val="2"/>
      </rPr>
      <t xml:space="preserve"> Взрослые 10</t>
    </r>
  </si>
  <si>
    <r>
      <t xml:space="preserve">35. Нижегородский рейтинг 2016 </t>
    </r>
    <r>
      <rPr>
        <b/>
        <sz val="16"/>
        <rFont val="Arial"/>
        <family val="2"/>
      </rPr>
      <t xml:space="preserve"> Взрослые секвей St</t>
    </r>
  </si>
  <si>
    <t>KP ROC</t>
  </si>
  <si>
    <t>Зимнее танго</t>
  </si>
  <si>
    <t>Сорокин Андрей</t>
  </si>
  <si>
    <t>Грибова Алина</t>
  </si>
  <si>
    <t>Железняков Архип</t>
  </si>
  <si>
    <t>Бажанова Виолетта</t>
  </si>
  <si>
    <t>Орлов Андрей</t>
  </si>
  <si>
    <t>Анисимов Иван</t>
  </si>
  <si>
    <t>Белова Арина</t>
  </si>
  <si>
    <t>Соловьеёв Антон</t>
  </si>
  <si>
    <t>Воронова Анна</t>
  </si>
  <si>
    <t>Припоров Матвей</t>
  </si>
  <si>
    <t>Сверчкова Виктория</t>
  </si>
  <si>
    <t>Климаков Никита</t>
  </si>
  <si>
    <t>Землина Анастасия</t>
  </si>
  <si>
    <t>Ильин Андрей</t>
  </si>
  <si>
    <t>Куребятова Яна</t>
  </si>
  <si>
    <t>Крутиеова Ксения</t>
  </si>
  <si>
    <t>Бессонов Егор</t>
  </si>
  <si>
    <t>Спирина Лада</t>
  </si>
  <si>
    <t>Шапкин Денис</t>
  </si>
  <si>
    <t>Шалаева Яна</t>
  </si>
  <si>
    <t>Свинцова Екатерина</t>
  </si>
  <si>
    <t>Параничева Алина</t>
  </si>
  <si>
    <t>Сергеева Дарья</t>
  </si>
  <si>
    <t xml:space="preserve">Зимнее танго </t>
  </si>
  <si>
    <t>WDSF (Зимнее танго)</t>
  </si>
  <si>
    <t>Dynamo cup</t>
  </si>
  <si>
    <t>Щенников Артемий</t>
  </si>
  <si>
    <t>место</t>
  </si>
  <si>
    <t>Воробьёв Иван</t>
  </si>
  <si>
    <t>Никитина Наталья</t>
  </si>
  <si>
    <t>Синицына Дарья</t>
  </si>
  <si>
    <t>Новичков Евгений</t>
  </si>
  <si>
    <t>Петрова Елена</t>
  </si>
  <si>
    <t>Тихонов Данила</t>
  </si>
  <si>
    <t>Жулина Вера</t>
  </si>
  <si>
    <t>Котомина Светлана</t>
  </si>
  <si>
    <t>Воробьёва Варвара</t>
  </si>
  <si>
    <t>Момот Петр</t>
  </si>
  <si>
    <t>Батова Дарья</t>
  </si>
  <si>
    <t>Варцов Артём</t>
  </si>
  <si>
    <t>Григорьева Валерия</t>
  </si>
  <si>
    <t>Красоткин Артем</t>
  </si>
  <si>
    <t>Морозова Александра</t>
  </si>
  <si>
    <t>Солдаева Ева</t>
  </si>
  <si>
    <r>
      <t xml:space="preserve">12. Нижегородский рейтинг 2016 </t>
    </r>
    <r>
      <rPr>
        <b/>
        <sz val="16"/>
        <rFont val="Arial"/>
        <family val="2"/>
      </rPr>
      <t xml:space="preserve"> Юниоры 1La</t>
    </r>
  </si>
  <si>
    <t>Сиренко Никита</t>
  </si>
  <si>
    <t>Серова Варвара</t>
  </si>
  <si>
    <t>ВС Dynamo cup</t>
  </si>
  <si>
    <t>Глушенкова Дарья</t>
  </si>
  <si>
    <t>Ястребов Степан</t>
  </si>
  <si>
    <t>Ежова Ольга</t>
  </si>
  <si>
    <t xml:space="preserve"> Dynamo cup</t>
  </si>
  <si>
    <t>Палаткин Илья</t>
  </si>
  <si>
    <t>Осенняя звезда</t>
  </si>
  <si>
    <t>Кубок ГЖД</t>
  </si>
  <si>
    <t>Федорин Дмитрий</t>
  </si>
  <si>
    <t>Каминская Анастасия</t>
  </si>
  <si>
    <t>Носков Евгений</t>
  </si>
  <si>
    <t>Корытина Елена</t>
  </si>
  <si>
    <t>Жемчугов Михаил</t>
  </si>
  <si>
    <t>Вольф Ксения</t>
  </si>
  <si>
    <t>Кубок РЖД</t>
  </si>
  <si>
    <t>Кузнецов Иван</t>
  </si>
  <si>
    <t>Храброва Лидия</t>
  </si>
  <si>
    <t>Нагорнов Даниил</t>
  </si>
  <si>
    <t>Платонова Мария</t>
  </si>
  <si>
    <t>Камардин Иларион</t>
  </si>
  <si>
    <t>Назаренко Валерия</t>
  </si>
  <si>
    <t>Волков Сергей</t>
  </si>
  <si>
    <t>Горева Екатерина</t>
  </si>
  <si>
    <t>Мохов Алексей</t>
  </si>
  <si>
    <t>Отарская Анастасия</t>
  </si>
  <si>
    <t>Маркеев Александр</t>
  </si>
  <si>
    <t>Савинова Ксения</t>
  </si>
  <si>
    <t>Герман Илья</t>
  </si>
  <si>
    <t>Павлова Маргарита</t>
  </si>
  <si>
    <t>"Зимний дворец"</t>
  </si>
  <si>
    <t>Малютин Егор</t>
  </si>
  <si>
    <t>Ефременко Анна</t>
  </si>
  <si>
    <t>Чернов Егор</t>
  </si>
  <si>
    <t>Леткова Полина</t>
  </si>
  <si>
    <t>Мишанкин Савелий</t>
  </si>
  <si>
    <t>Костакова Маргарита</t>
  </si>
  <si>
    <t>Стариков Михаил</t>
  </si>
  <si>
    <t>Сургутова Арина</t>
  </si>
  <si>
    <t>Всеросс. Соревн. (Россия)</t>
  </si>
  <si>
    <t>ВальСнежинок</t>
  </si>
  <si>
    <t>Гришин Андрей</t>
  </si>
  <si>
    <t>Волобуева Ксения</t>
  </si>
  <si>
    <t>Солдатов Никита</t>
  </si>
  <si>
    <t>Кривоногова Дарья</t>
  </si>
  <si>
    <t>Мурадян Сергей</t>
  </si>
  <si>
    <t>Митрофанова Екатерина</t>
  </si>
  <si>
    <t>Зыбин Владислав</t>
  </si>
  <si>
    <t>Кухарева Ульяна</t>
  </si>
  <si>
    <t>Юность(П)</t>
  </si>
  <si>
    <t>Железняков Архипп</t>
  </si>
  <si>
    <t>СенатороваАнна</t>
  </si>
  <si>
    <t>Чубуков Андрей</t>
  </si>
  <si>
    <t>Борисова Дарья</t>
  </si>
  <si>
    <t>Киреева Яна</t>
  </si>
</sst>
</file>

<file path=xl/styles.xml><?xml version="1.0" encoding="utf-8"?>
<styleSheet xmlns="http://schemas.openxmlformats.org/spreadsheetml/2006/main">
  <numFmts count="16">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_-* #,##0.00&quot;р.&quot;_-;\-* #,##0.00&quot;р.&quot;_-;_-* &quot;-&quot;??&quot;р.&quot;_-;_-@_-"/>
    <numFmt numFmtId="165" formatCode="d\ mmm"/>
    <numFmt numFmtId="166" formatCode="0.0"/>
    <numFmt numFmtId="167" formatCode="#,##0.0"/>
    <numFmt numFmtId="168" formatCode="mmm/yyyy"/>
    <numFmt numFmtId="169" formatCode="[$-FC19]d\ mmmm\ yyyy\ &quot;г.&quot;"/>
    <numFmt numFmtId="170" formatCode="0.000"/>
    <numFmt numFmtId="171" formatCode="0.0000"/>
  </numFmts>
  <fonts count="54">
    <font>
      <sz val="10"/>
      <name val="Arial Cyr"/>
      <family val="0"/>
    </font>
    <font>
      <sz val="11"/>
      <color indexed="8"/>
      <name val="Calibri"/>
      <family val="2"/>
    </font>
    <font>
      <b/>
      <i/>
      <sz val="14"/>
      <name val="Times New Roman"/>
      <family val="1"/>
    </font>
    <font>
      <b/>
      <sz val="16"/>
      <name val="Arial"/>
      <family val="2"/>
    </font>
    <font>
      <b/>
      <sz val="10"/>
      <name val="Times New Roman"/>
      <family val="1"/>
    </font>
    <font>
      <sz val="12"/>
      <name val="Times New Roman"/>
      <family val="1"/>
    </font>
    <font>
      <sz val="10"/>
      <name val="Times New Roman"/>
      <family val="1"/>
    </font>
    <font>
      <b/>
      <sz val="8"/>
      <name val="Arial Cyr"/>
      <family val="2"/>
    </font>
    <font>
      <sz val="10"/>
      <name val="Times New Roman CYR"/>
      <family val="1"/>
    </font>
    <font>
      <sz val="8"/>
      <name val="Arial Cyr"/>
      <family val="0"/>
    </font>
    <font>
      <b/>
      <sz val="9"/>
      <name val="Times New Roman"/>
      <family val="1"/>
    </font>
    <font>
      <sz val="9"/>
      <name val="Times New Roman"/>
      <family val="1"/>
    </font>
    <font>
      <sz val="8"/>
      <name val="Times New Roman"/>
      <family val="1"/>
    </font>
    <font>
      <b/>
      <sz val="10"/>
      <name val="Arial Cyr"/>
      <family val="0"/>
    </font>
    <font>
      <b/>
      <sz val="8"/>
      <name val="Times New Roman"/>
      <family val="1"/>
    </font>
    <font>
      <b/>
      <sz val="10"/>
      <name val="Times New Roman CYR"/>
      <family val="1"/>
    </font>
    <font>
      <b/>
      <sz val="9"/>
      <name val="Arial Cyr"/>
      <family val="2"/>
    </font>
    <font>
      <b/>
      <sz val="9"/>
      <name val="Times New Roman CYR"/>
      <family val="1"/>
    </font>
    <font>
      <sz val="7"/>
      <name val="Times New Roman"/>
      <family val="1"/>
    </font>
    <font>
      <b/>
      <sz val="8"/>
      <name val="Arial"/>
      <family val="2"/>
    </font>
    <font>
      <b/>
      <sz val="8"/>
      <name val="Times New Roman CYR"/>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right style="thin"/>
      <top/>
      <bottom style="thin"/>
    </border>
    <border>
      <left style="thin"/>
      <right style="thin"/>
      <top/>
      <bottom style="thin"/>
    </border>
    <border>
      <left style="thin"/>
      <right style="thin"/>
      <top style="thin"/>
      <bottom/>
    </border>
    <border>
      <left/>
      <right style="thin"/>
      <top style="thin"/>
      <bottom/>
    </border>
    <border>
      <left style="thin"/>
      <right/>
      <top style="thin"/>
      <bottom style="thin"/>
    </border>
    <border>
      <left style="thin"/>
      <right style="thin"/>
      <top/>
      <bottom/>
    </border>
    <border>
      <left style="thin"/>
      <right/>
      <top/>
      <bottom/>
    </border>
    <border>
      <left/>
      <right/>
      <top style="thin"/>
      <bottom style="thin"/>
    </border>
    <border>
      <left/>
      <right/>
      <top/>
      <bottom style="thin"/>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16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265">
    <xf numFmtId="0" fontId="0" fillId="0" borderId="0" xfId="0" applyAlignment="1">
      <alignment/>
    </xf>
    <xf numFmtId="0" fontId="2" fillId="0" borderId="0" xfId="0" applyFont="1" applyAlignment="1">
      <alignment horizontal="center"/>
    </xf>
    <xf numFmtId="2" fontId="0" fillId="0" borderId="0" xfId="0" applyNumberFormat="1" applyAlignment="1">
      <alignment/>
    </xf>
    <xf numFmtId="0" fontId="4" fillId="0" borderId="10" xfId="0" applyFont="1" applyBorder="1" applyAlignment="1">
      <alignment vertical="top" wrapText="1"/>
    </xf>
    <xf numFmtId="0" fontId="4" fillId="0" borderId="10" xfId="0" applyFont="1" applyBorder="1" applyAlignment="1">
      <alignment horizontal="center" vertical="top" wrapText="1"/>
    </xf>
    <xf numFmtId="0" fontId="5" fillId="0" borderId="0" xfId="0" applyFont="1" applyBorder="1" applyAlignment="1">
      <alignment horizontal="center" vertical="top" wrapText="1"/>
    </xf>
    <xf numFmtId="165" fontId="6" fillId="0" borderId="10" xfId="0" applyNumberFormat="1" applyFont="1" applyBorder="1" applyAlignment="1">
      <alignment horizontal="center" vertical="top" wrapText="1"/>
    </xf>
    <xf numFmtId="0" fontId="7" fillId="0" borderId="10" xfId="0" applyFont="1" applyBorder="1" applyAlignment="1">
      <alignment/>
    </xf>
    <xf numFmtId="0" fontId="4" fillId="0" borderId="0" xfId="0" applyFont="1" applyBorder="1" applyAlignment="1">
      <alignment vertical="top" wrapText="1"/>
    </xf>
    <xf numFmtId="0" fontId="7" fillId="0" borderId="11" xfId="0" applyFont="1" applyBorder="1" applyAlignment="1">
      <alignment/>
    </xf>
    <xf numFmtId="0" fontId="4" fillId="0" borderId="12" xfId="0" applyFont="1" applyBorder="1" applyAlignment="1">
      <alignment vertical="top" wrapText="1"/>
    </xf>
    <xf numFmtId="16" fontId="4" fillId="0" borderId="13" xfId="0" applyNumberFormat="1" applyFont="1" applyBorder="1" applyAlignment="1">
      <alignment vertical="top" wrapText="1"/>
    </xf>
    <xf numFmtId="0" fontId="4" fillId="0" borderId="11" xfId="0" applyFont="1" applyBorder="1" applyAlignment="1">
      <alignment horizontal="center" vertical="top" wrapText="1"/>
    </xf>
    <xf numFmtId="0" fontId="6" fillId="0" borderId="10" xfId="0" applyFont="1" applyBorder="1" applyAlignment="1">
      <alignment vertical="top" wrapText="1"/>
    </xf>
    <xf numFmtId="0" fontId="6" fillId="0" borderId="12" xfId="0" applyFont="1" applyBorder="1" applyAlignment="1">
      <alignment vertical="top" wrapText="1"/>
    </xf>
    <xf numFmtId="0" fontId="6" fillId="0" borderId="12" xfId="0" applyFont="1" applyBorder="1" applyAlignment="1">
      <alignment horizontal="center" vertical="top" wrapText="1"/>
    </xf>
    <xf numFmtId="0" fontId="6" fillId="0" borderId="10" xfId="0" applyFont="1" applyBorder="1" applyAlignment="1">
      <alignment horizontal="center" vertical="top" wrapText="1"/>
    </xf>
    <xf numFmtId="2" fontId="6" fillId="0" borderId="12" xfId="0" applyNumberFormat="1" applyFont="1" applyBorder="1" applyAlignment="1">
      <alignment horizontal="center" vertical="top" wrapText="1"/>
    </xf>
    <xf numFmtId="0" fontId="0" fillId="0" borderId="0" xfId="0" applyAlignment="1">
      <alignment horizontal="center"/>
    </xf>
    <xf numFmtId="0" fontId="4" fillId="0" borderId="14" xfId="0" applyFont="1" applyBorder="1" applyAlignment="1">
      <alignment vertical="top" wrapText="1"/>
    </xf>
    <xf numFmtId="0" fontId="4" fillId="0" borderId="15" xfId="0" applyFont="1" applyBorder="1" applyAlignment="1">
      <alignment horizontal="center" vertical="top" wrapText="1"/>
    </xf>
    <xf numFmtId="0" fontId="4" fillId="0" borderId="14" xfId="0" applyFont="1" applyBorder="1" applyAlignment="1">
      <alignment horizontal="center" vertical="top" wrapText="1"/>
    </xf>
    <xf numFmtId="0" fontId="4" fillId="0" borderId="0" xfId="0" applyFont="1" applyBorder="1" applyAlignment="1">
      <alignment horizontal="center" vertical="top" wrapText="1"/>
    </xf>
    <xf numFmtId="0" fontId="4" fillId="0" borderId="16" xfId="0" applyFont="1" applyBorder="1" applyAlignment="1">
      <alignment horizontal="center" vertical="top" wrapText="1"/>
    </xf>
    <xf numFmtId="0" fontId="4" fillId="0" borderId="11" xfId="0" applyFont="1" applyBorder="1" applyAlignment="1">
      <alignment vertical="top" wrapText="1"/>
    </xf>
    <xf numFmtId="16" fontId="6" fillId="0" borderId="10" xfId="0" applyNumberFormat="1" applyFont="1" applyBorder="1" applyAlignment="1">
      <alignment vertical="top" wrapText="1"/>
    </xf>
    <xf numFmtId="0" fontId="7" fillId="0" borderId="10" xfId="0" applyFont="1" applyBorder="1" applyAlignment="1">
      <alignment horizontal="center"/>
    </xf>
    <xf numFmtId="16" fontId="6" fillId="0" borderId="11" xfId="0" applyNumberFormat="1" applyFont="1" applyBorder="1" applyAlignment="1">
      <alignment vertical="top" wrapText="1"/>
    </xf>
    <xf numFmtId="0" fontId="7" fillId="0" borderId="11" xfId="0" applyFont="1" applyBorder="1" applyAlignment="1">
      <alignment horizontal="center"/>
    </xf>
    <xf numFmtId="165" fontId="8" fillId="0" borderId="12" xfId="0" applyNumberFormat="1" applyFont="1" applyBorder="1" applyAlignment="1">
      <alignment horizontal="left"/>
    </xf>
    <xf numFmtId="0" fontId="7" fillId="0" borderId="11" xfId="0" applyFont="1" applyBorder="1" applyAlignment="1">
      <alignment/>
    </xf>
    <xf numFmtId="0" fontId="7" fillId="0" borderId="11" xfId="0" applyFont="1" applyBorder="1" applyAlignment="1">
      <alignment horizontal="right"/>
    </xf>
    <xf numFmtId="0" fontId="2" fillId="0" borderId="0" xfId="0" applyFont="1" applyAlignment="1">
      <alignment/>
    </xf>
    <xf numFmtId="0" fontId="6" fillId="0" borderId="0" xfId="0" applyFont="1" applyBorder="1" applyAlignment="1">
      <alignment horizontal="center" vertical="top" wrapText="1"/>
    </xf>
    <xf numFmtId="0" fontId="7" fillId="0" borderId="0" xfId="0" applyFont="1" applyBorder="1" applyAlignment="1">
      <alignment horizontal="center"/>
    </xf>
    <xf numFmtId="0" fontId="7" fillId="0" borderId="14" xfId="0" applyFont="1" applyBorder="1" applyAlignment="1">
      <alignment horizontal="center"/>
    </xf>
    <xf numFmtId="0" fontId="7" fillId="0" borderId="16" xfId="0" applyFont="1" applyBorder="1" applyAlignment="1">
      <alignment/>
    </xf>
    <xf numFmtId="0" fontId="7" fillId="0" borderId="10" xfId="0" applyFont="1" applyBorder="1" applyAlignment="1">
      <alignment horizontal="right"/>
    </xf>
    <xf numFmtId="0" fontId="4" fillId="0" borderId="10" xfId="0" applyFont="1" applyBorder="1" applyAlignment="1">
      <alignment vertical="top" wrapText="1"/>
    </xf>
    <xf numFmtId="0" fontId="7" fillId="0" borderId="10" xfId="0" applyFont="1" applyBorder="1" applyAlignment="1">
      <alignment vertical="top" wrapText="1"/>
    </xf>
    <xf numFmtId="0" fontId="0" fillId="0" borderId="0" xfId="0" applyBorder="1" applyAlignment="1">
      <alignment/>
    </xf>
    <xf numFmtId="0" fontId="6" fillId="0" borderId="10" xfId="0" applyFont="1" applyBorder="1" applyAlignment="1">
      <alignment horizontal="left" vertical="top" wrapText="1"/>
    </xf>
    <xf numFmtId="0" fontId="7" fillId="0" borderId="11" xfId="0" applyFont="1" applyBorder="1" applyAlignment="1">
      <alignment vertical="top" wrapText="1"/>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6" fillId="0" borderId="12" xfId="0" applyFont="1" applyBorder="1" applyAlignment="1">
      <alignment vertical="top" wrapText="1"/>
    </xf>
    <xf numFmtId="0" fontId="6" fillId="0" borderId="10" xfId="0" applyFont="1" applyBorder="1" applyAlignment="1">
      <alignment vertical="top" wrapText="1"/>
    </xf>
    <xf numFmtId="0" fontId="0" fillId="0" borderId="0" xfId="0" applyNumberFormat="1" applyAlignment="1">
      <alignment/>
    </xf>
    <xf numFmtId="0" fontId="4" fillId="0" borderId="10" xfId="0" applyNumberFormat="1" applyFont="1" applyBorder="1" applyAlignment="1">
      <alignment horizontal="center" vertical="top" wrapText="1"/>
    </xf>
    <xf numFmtId="0" fontId="7" fillId="0" borderId="0" xfId="0" applyFont="1" applyBorder="1" applyAlignment="1">
      <alignment vertical="top" wrapText="1"/>
    </xf>
    <xf numFmtId="0" fontId="6" fillId="0" borderId="0" xfId="0" applyNumberFormat="1" applyFont="1" applyBorder="1" applyAlignment="1">
      <alignment horizontal="center" vertical="top" wrapText="1"/>
    </xf>
    <xf numFmtId="0" fontId="4" fillId="0" borderId="11" xfId="0" applyNumberFormat="1" applyFont="1" applyBorder="1" applyAlignment="1">
      <alignment horizontal="center" vertical="top" wrapText="1"/>
    </xf>
    <xf numFmtId="0" fontId="6" fillId="0" borderId="12" xfId="0" applyNumberFormat="1" applyFont="1" applyBorder="1" applyAlignment="1">
      <alignment horizontal="center" vertical="top" wrapText="1"/>
    </xf>
    <xf numFmtId="16" fontId="6" fillId="0" borderId="10" xfId="0" applyNumberFormat="1" applyFont="1" applyBorder="1" applyAlignment="1">
      <alignment horizontal="right" vertical="top" wrapText="1"/>
    </xf>
    <xf numFmtId="16" fontId="6" fillId="0" borderId="0" xfId="0" applyNumberFormat="1" applyFont="1" applyBorder="1" applyAlignment="1">
      <alignment horizontal="center" vertical="top" wrapText="1"/>
    </xf>
    <xf numFmtId="2" fontId="4" fillId="0" borderId="10" xfId="0" applyNumberFormat="1" applyFont="1" applyBorder="1" applyAlignment="1">
      <alignment horizontal="center" vertical="top" wrapText="1"/>
    </xf>
    <xf numFmtId="2" fontId="4" fillId="0" borderId="11" xfId="0" applyNumberFormat="1" applyFont="1" applyBorder="1" applyAlignment="1">
      <alignment horizontal="center" vertical="top" wrapText="1"/>
    </xf>
    <xf numFmtId="166" fontId="6" fillId="0" borderId="12" xfId="0" applyNumberFormat="1" applyFont="1" applyBorder="1" applyAlignment="1">
      <alignment horizontal="center" vertical="top" wrapText="1"/>
    </xf>
    <xf numFmtId="0" fontId="4" fillId="0" borderId="13" xfId="0" applyFont="1" applyBorder="1" applyAlignment="1">
      <alignment vertical="top" wrapText="1"/>
    </xf>
    <xf numFmtId="0" fontId="10" fillId="0" borderId="0" xfId="0" applyFont="1" applyBorder="1" applyAlignment="1">
      <alignment horizontal="right" vertical="top" wrapText="1"/>
    </xf>
    <xf numFmtId="0" fontId="10" fillId="0" borderId="10" xfId="0" applyFont="1" applyBorder="1" applyAlignment="1">
      <alignment horizontal="right" vertical="top" wrapText="1"/>
    </xf>
    <xf numFmtId="0" fontId="11" fillId="0" borderId="12" xfId="0" applyFont="1" applyBorder="1" applyAlignment="1">
      <alignment vertical="top" wrapText="1"/>
    </xf>
    <xf numFmtId="2" fontId="6" fillId="0" borderId="10" xfId="0" applyNumberFormat="1" applyFont="1" applyBorder="1" applyAlignment="1">
      <alignment horizontal="center" vertical="top" wrapText="1"/>
    </xf>
    <xf numFmtId="0" fontId="10" fillId="0" borderId="0" xfId="0" applyFont="1" applyBorder="1" applyAlignment="1">
      <alignment horizontal="center" vertical="top" wrapText="1"/>
    </xf>
    <xf numFmtId="0" fontId="8" fillId="0" borderId="10" xfId="0" applyFont="1" applyBorder="1" applyAlignment="1">
      <alignment horizontal="left"/>
    </xf>
    <xf numFmtId="0" fontId="6" fillId="0" borderId="10" xfId="0" applyFont="1" applyBorder="1" applyAlignment="1">
      <alignment horizontal="center" vertical="top" wrapText="1"/>
    </xf>
    <xf numFmtId="0" fontId="7" fillId="0" borderId="0" xfId="0" applyFont="1" applyBorder="1" applyAlignment="1">
      <alignment/>
    </xf>
    <xf numFmtId="166" fontId="6" fillId="0" borderId="10" xfId="0" applyNumberFormat="1" applyFont="1" applyBorder="1" applyAlignment="1">
      <alignment horizontal="center" vertical="top" wrapText="1"/>
    </xf>
    <xf numFmtId="167" fontId="0" fillId="0" borderId="0" xfId="0" applyNumberFormat="1" applyAlignment="1">
      <alignment/>
    </xf>
    <xf numFmtId="0" fontId="12" fillId="0" borderId="10" xfId="0" applyFont="1" applyBorder="1" applyAlignment="1">
      <alignment horizontal="center" vertical="top" wrapText="1"/>
    </xf>
    <xf numFmtId="0" fontId="4" fillId="0" borderId="10" xfId="0" applyFont="1" applyBorder="1" applyAlignment="1">
      <alignment horizontal="right" vertical="top" wrapText="1"/>
    </xf>
    <xf numFmtId="0" fontId="13" fillId="0" borderId="10" xfId="0" applyFont="1" applyBorder="1" applyAlignment="1">
      <alignment horizontal="center"/>
    </xf>
    <xf numFmtId="0" fontId="4" fillId="0" borderId="0" xfId="0" applyFont="1" applyBorder="1" applyAlignment="1">
      <alignment horizontal="right" vertical="top" wrapText="1"/>
    </xf>
    <xf numFmtId="0" fontId="4" fillId="0" borderId="10" xfId="0" applyFont="1" applyBorder="1" applyAlignment="1">
      <alignment horizontal="left"/>
    </xf>
    <xf numFmtId="0" fontId="13" fillId="0" borderId="10" xfId="0" applyFont="1" applyBorder="1" applyAlignment="1">
      <alignment horizontal="left"/>
    </xf>
    <xf numFmtId="0" fontId="13" fillId="0" borderId="0" xfId="0" applyFont="1" applyBorder="1" applyAlignment="1">
      <alignment horizontal="left"/>
    </xf>
    <xf numFmtId="0" fontId="0" fillId="0" borderId="0" xfId="0" applyFont="1" applyAlignment="1">
      <alignment/>
    </xf>
    <xf numFmtId="0" fontId="0" fillId="0" borderId="0" xfId="0" applyFont="1" applyBorder="1" applyAlignment="1">
      <alignment/>
    </xf>
    <xf numFmtId="0" fontId="4" fillId="0" borderId="16" xfId="0" applyFont="1" applyBorder="1" applyAlignment="1">
      <alignment vertical="top" wrapText="1"/>
    </xf>
    <xf numFmtId="1" fontId="6" fillId="0" borderId="10" xfId="0" applyNumberFormat="1" applyFont="1" applyBorder="1" applyAlignment="1">
      <alignment horizontal="center" vertical="top" wrapText="1"/>
    </xf>
    <xf numFmtId="0" fontId="6" fillId="0" borderId="10" xfId="0" applyFont="1" applyBorder="1" applyAlignment="1">
      <alignment horizontal="center" wrapText="1"/>
    </xf>
    <xf numFmtId="166" fontId="0" fillId="0" borderId="0" xfId="0" applyNumberFormat="1" applyAlignment="1">
      <alignment/>
    </xf>
    <xf numFmtId="0" fontId="13" fillId="0" borderId="10" xfId="0" applyFont="1" applyBorder="1" applyAlignment="1">
      <alignment/>
    </xf>
    <xf numFmtId="166" fontId="13" fillId="0" borderId="10" xfId="0" applyNumberFormat="1" applyFont="1" applyBorder="1" applyAlignment="1">
      <alignment/>
    </xf>
    <xf numFmtId="0" fontId="15" fillId="0" borderId="10" xfId="0" applyFont="1" applyBorder="1" applyAlignment="1">
      <alignment horizontal="center"/>
    </xf>
    <xf numFmtId="0" fontId="6" fillId="0" borderId="0" xfId="0" applyFont="1" applyBorder="1" applyAlignment="1">
      <alignment horizontal="center" wrapText="1"/>
    </xf>
    <xf numFmtId="1" fontId="13" fillId="0" borderId="0" xfId="0" applyNumberFormat="1" applyFont="1" applyBorder="1" applyAlignment="1">
      <alignment/>
    </xf>
    <xf numFmtId="0" fontId="13" fillId="0" borderId="0" xfId="0" applyFont="1" applyBorder="1" applyAlignment="1">
      <alignment/>
    </xf>
    <xf numFmtId="0" fontId="15" fillId="0" borderId="10" xfId="0" applyFont="1" applyBorder="1" applyAlignment="1">
      <alignment/>
    </xf>
    <xf numFmtId="0" fontId="6" fillId="0" borderId="0" xfId="0" applyFont="1" applyAlignment="1">
      <alignment horizontal="center" wrapText="1"/>
    </xf>
    <xf numFmtId="1" fontId="0" fillId="0" borderId="0" xfId="0" applyNumberFormat="1" applyFont="1" applyBorder="1" applyAlignment="1">
      <alignment/>
    </xf>
    <xf numFmtId="0" fontId="4" fillId="0" borderId="13" xfId="0" applyNumberFormat="1" applyFont="1" applyBorder="1" applyAlignment="1">
      <alignment horizontal="center" vertical="top" wrapText="1"/>
    </xf>
    <xf numFmtId="3" fontId="4" fillId="0" borderId="13" xfId="0" applyNumberFormat="1" applyFont="1" applyBorder="1" applyAlignment="1">
      <alignment horizontal="center" vertical="top" wrapText="1"/>
    </xf>
    <xf numFmtId="1" fontId="4" fillId="0" borderId="13" xfId="0" applyNumberFormat="1" applyFont="1" applyBorder="1" applyAlignment="1">
      <alignment horizontal="center" vertical="top" wrapText="1"/>
    </xf>
    <xf numFmtId="3" fontId="4" fillId="0" borderId="10" xfId="0" applyNumberFormat="1" applyFont="1" applyBorder="1" applyAlignment="1">
      <alignment horizontal="center" vertical="top" wrapText="1"/>
    </xf>
    <xf numFmtId="0" fontId="4" fillId="0" borderId="17" xfId="0" applyFont="1" applyBorder="1" applyAlignment="1">
      <alignment horizontal="right" vertical="top" wrapText="1"/>
    </xf>
    <xf numFmtId="0" fontId="15" fillId="0" borderId="17" xfId="0" applyFont="1" applyBorder="1" applyAlignment="1">
      <alignment/>
    </xf>
    <xf numFmtId="0" fontId="13" fillId="0" borderId="17" xfId="0" applyFont="1" applyBorder="1" applyAlignment="1">
      <alignment/>
    </xf>
    <xf numFmtId="0" fontId="0" fillId="0" borderId="10" xfId="0" applyBorder="1" applyAlignment="1">
      <alignment horizontal="center"/>
    </xf>
    <xf numFmtId="0" fontId="10" fillId="0" borderId="10" xfId="0" applyFont="1" applyBorder="1" applyAlignment="1">
      <alignment vertical="top" wrapText="1"/>
    </xf>
    <xf numFmtId="165" fontId="8" fillId="0" borderId="10" xfId="0" applyNumberFormat="1" applyFont="1" applyBorder="1" applyAlignment="1">
      <alignment horizontal="right"/>
    </xf>
    <xf numFmtId="0" fontId="0" fillId="0" borderId="10" xfId="0" applyBorder="1" applyAlignment="1">
      <alignment/>
    </xf>
    <xf numFmtId="2" fontId="0" fillId="0" borderId="10" xfId="0" applyNumberFormat="1" applyBorder="1" applyAlignment="1">
      <alignment/>
    </xf>
    <xf numFmtId="0" fontId="6" fillId="0" borderId="12" xfId="0" applyFont="1" applyBorder="1" applyAlignment="1">
      <alignment horizontal="center" vertical="top" wrapText="1"/>
    </xf>
    <xf numFmtId="0" fontId="12" fillId="0" borderId="12" xfId="0" applyFont="1" applyBorder="1" applyAlignment="1">
      <alignment horizontal="center" vertical="top" wrapText="1"/>
    </xf>
    <xf numFmtId="0" fontId="8" fillId="0" borderId="10" xfId="0" applyFont="1" applyBorder="1" applyAlignment="1">
      <alignment/>
    </xf>
    <xf numFmtId="0" fontId="8" fillId="0" borderId="13" xfId="0" applyFont="1" applyBorder="1" applyAlignment="1">
      <alignment/>
    </xf>
    <xf numFmtId="0" fontId="6" fillId="0" borderId="11" xfId="0" applyFont="1" applyBorder="1" applyAlignment="1">
      <alignment horizontal="center" vertical="top" wrapText="1"/>
    </xf>
    <xf numFmtId="0" fontId="16" fillId="0" borderId="0" xfId="0" applyFont="1" applyBorder="1" applyAlignment="1">
      <alignment/>
    </xf>
    <xf numFmtId="0" fontId="6" fillId="0" borderId="0" xfId="0" applyFont="1" applyBorder="1" applyAlignment="1">
      <alignment vertical="top" wrapText="1"/>
    </xf>
    <xf numFmtId="0" fontId="15" fillId="0" borderId="0" xfId="0" applyFont="1" applyBorder="1" applyAlignment="1">
      <alignment horizontal="center"/>
    </xf>
    <xf numFmtId="0" fontId="15" fillId="0" borderId="0" xfId="0" applyFont="1" applyBorder="1" applyAlignment="1">
      <alignment/>
    </xf>
    <xf numFmtId="0" fontId="18" fillId="0" borderId="10" xfId="0" applyFont="1" applyBorder="1" applyAlignment="1">
      <alignment vertical="top" wrapText="1"/>
    </xf>
    <xf numFmtId="0" fontId="12" fillId="0" borderId="10" xfId="0" applyFont="1" applyBorder="1" applyAlignment="1">
      <alignment vertical="top" wrapText="1"/>
    </xf>
    <xf numFmtId="16" fontId="12" fillId="0" borderId="10" xfId="0" applyNumberFormat="1" applyFont="1" applyBorder="1" applyAlignment="1">
      <alignment horizontal="right" vertical="top" wrapText="1"/>
    </xf>
    <xf numFmtId="0" fontId="14" fillId="0" borderId="10" xfId="0" applyFont="1" applyBorder="1" applyAlignment="1">
      <alignment/>
    </xf>
    <xf numFmtId="0" fontId="14" fillId="0" borderId="0" xfId="0" applyFont="1" applyBorder="1" applyAlignment="1">
      <alignment/>
    </xf>
    <xf numFmtId="165" fontId="12" fillId="0" borderId="10" xfId="0" applyNumberFormat="1" applyFont="1" applyBorder="1" applyAlignment="1">
      <alignment horizontal="right"/>
    </xf>
    <xf numFmtId="0" fontId="14" fillId="0" borderId="10" xfId="0" applyFont="1" applyBorder="1" applyAlignment="1">
      <alignment horizontal="right"/>
    </xf>
    <xf numFmtId="0" fontId="14" fillId="0" borderId="10" xfId="0" applyFont="1" applyBorder="1" applyAlignment="1">
      <alignment horizontal="center"/>
    </xf>
    <xf numFmtId="0" fontId="10" fillId="0" borderId="10" xfId="0" applyFont="1" applyBorder="1" applyAlignment="1">
      <alignment/>
    </xf>
    <xf numFmtId="0" fontId="12" fillId="0" borderId="10" xfId="0" applyFont="1" applyBorder="1" applyAlignment="1">
      <alignment horizontal="left" vertical="top" wrapText="1"/>
    </xf>
    <xf numFmtId="0" fontId="12" fillId="0" borderId="10" xfId="0" applyFont="1" applyBorder="1" applyAlignment="1">
      <alignment horizontal="left"/>
    </xf>
    <xf numFmtId="0" fontId="14" fillId="0" borderId="10" xfId="0" applyFont="1" applyBorder="1" applyAlignment="1">
      <alignment vertical="top" wrapText="1"/>
    </xf>
    <xf numFmtId="0" fontId="14" fillId="0" borderId="10" xfId="0" applyFont="1" applyBorder="1" applyAlignment="1">
      <alignment horizontal="center" vertical="top" wrapText="1"/>
    </xf>
    <xf numFmtId="0" fontId="14" fillId="0" borderId="13" xfId="0" applyFont="1" applyBorder="1" applyAlignment="1">
      <alignment horizontal="center" vertical="top" wrapText="1"/>
    </xf>
    <xf numFmtId="166" fontId="12" fillId="0" borderId="10" xfId="0" applyNumberFormat="1" applyFont="1" applyBorder="1" applyAlignment="1">
      <alignment horizontal="center" vertical="top" wrapText="1"/>
    </xf>
    <xf numFmtId="0" fontId="12" fillId="0" borderId="10" xfId="0" applyFont="1" applyBorder="1" applyAlignment="1">
      <alignment horizontal="center" wrapText="1"/>
    </xf>
    <xf numFmtId="165" fontId="8" fillId="0" borderId="10" xfId="0" applyNumberFormat="1" applyFont="1" applyBorder="1" applyAlignment="1">
      <alignment/>
    </xf>
    <xf numFmtId="0" fontId="15" fillId="0" borderId="10" xfId="0" applyFont="1" applyBorder="1" applyAlignment="1">
      <alignment horizontal="center" vertical="top" wrapText="1"/>
    </xf>
    <xf numFmtId="0" fontId="8" fillId="0" borderId="10" xfId="0" applyFont="1" applyBorder="1" applyAlignment="1">
      <alignment horizontal="center" vertical="top" wrapText="1"/>
    </xf>
    <xf numFmtId="0" fontId="0" fillId="0" borderId="10" xfId="0" applyFont="1" applyBorder="1" applyAlignment="1">
      <alignment/>
    </xf>
    <xf numFmtId="0" fontId="8" fillId="0" borderId="10" xfId="0" applyFont="1" applyBorder="1" applyAlignment="1">
      <alignment horizontal="center"/>
    </xf>
    <xf numFmtId="166" fontId="6" fillId="0" borderId="10" xfId="0" applyNumberFormat="1" applyFont="1" applyBorder="1" applyAlignment="1">
      <alignment horizontal="center" vertical="top" wrapText="1"/>
    </xf>
    <xf numFmtId="1" fontId="6" fillId="0" borderId="12" xfId="0" applyNumberFormat="1" applyFont="1" applyBorder="1" applyAlignment="1">
      <alignment horizontal="center" vertical="top" wrapText="1"/>
    </xf>
    <xf numFmtId="1" fontId="6" fillId="0" borderId="10" xfId="0" applyNumberFormat="1" applyFont="1" applyBorder="1" applyAlignment="1">
      <alignment/>
    </xf>
    <xf numFmtId="166" fontId="6" fillId="0" borderId="10" xfId="0" applyNumberFormat="1" applyFont="1" applyBorder="1" applyAlignment="1">
      <alignment/>
    </xf>
    <xf numFmtId="1" fontId="7" fillId="0" borderId="10" xfId="0" applyNumberFormat="1" applyFont="1" applyBorder="1" applyAlignment="1">
      <alignment/>
    </xf>
    <xf numFmtId="0" fontId="19" fillId="0" borderId="10" xfId="0" applyFont="1" applyBorder="1" applyAlignment="1">
      <alignment vertical="top" wrapText="1"/>
    </xf>
    <xf numFmtId="1" fontId="6" fillId="0" borderId="10" xfId="0" applyNumberFormat="1" applyFont="1" applyBorder="1" applyAlignment="1">
      <alignment horizontal="center"/>
    </xf>
    <xf numFmtId="167" fontId="6" fillId="0" borderId="10" xfId="0" applyNumberFormat="1" applyFont="1" applyBorder="1" applyAlignment="1">
      <alignment horizontal="center"/>
    </xf>
    <xf numFmtId="0" fontId="20" fillId="0" borderId="10" xfId="0" applyFont="1" applyBorder="1" applyAlignment="1">
      <alignment/>
    </xf>
    <xf numFmtId="0" fontId="14" fillId="0" borderId="10" xfId="0" applyFont="1" applyBorder="1" applyAlignment="1">
      <alignment vertical="top" wrapText="1"/>
    </xf>
    <xf numFmtId="0" fontId="5" fillId="0" borderId="18" xfId="0" applyFont="1" applyBorder="1" applyAlignment="1">
      <alignment horizontal="center" vertical="top" wrapText="1"/>
    </xf>
    <xf numFmtId="0" fontId="12" fillId="0" borderId="19" xfId="0" applyFont="1" applyBorder="1" applyAlignment="1">
      <alignment horizontal="left"/>
    </xf>
    <xf numFmtId="0" fontId="2" fillId="0" borderId="20" xfId="0" applyFont="1" applyBorder="1" applyAlignment="1">
      <alignment/>
    </xf>
    <xf numFmtId="1" fontId="6" fillId="0" borderId="10" xfId="0" applyNumberFormat="1" applyFont="1" applyBorder="1" applyAlignment="1">
      <alignment horizontal="center" vertical="top" wrapText="1"/>
    </xf>
    <xf numFmtId="0" fontId="6" fillId="0" borderId="10" xfId="0" applyFont="1" applyBorder="1" applyAlignment="1">
      <alignment horizontal="center"/>
    </xf>
    <xf numFmtId="1" fontId="6" fillId="0" borderId="12" xfId="0" applyNumberFormat="1" applyFont="1" applyBorder="1" applyAlignment="1">
      <alignment horizontal="center" vertical="top" wrapText="1"/>
    </xf>
    <xf numFmtId="0" fontId="6" fillId="0" borderId="0" xfId="0" applyFont="1" applyAlignment="1">
      <alignment/>
    </xf>
    <xf numFmtId="0" fontId="6" fillId="0" borderId="16" xfId="0" applyFont="1" applyBorder="1" applyAlignment="1">
      <alignment vertical="top" wrapText="1"/>
    </xf>
    <xf numFmtId="0" fontId="8" fillId="0" borderId="16" xfId="0" applyFont="1" applyBorder="1" applyAlignment="1">
      <alignment/>
    </xf>
    <xf numFmtId="0" fontId="6" fillId="0" borderId="10" xfId="0" applyFont="1" applyBorder="1" applyAlignment="1">
      <alignment/>
    </xf>
    <xf numFmtId="0" fontId="0" fillId="0" borderId="12" xfId="0" applyBorder="1" applyAlignment="1">
      <alignment/>
    </xf>
    <xf numFmtId="166" fontId="6" fillId="0" borderId="10" xfId="58" applyNumberFormat="1" applyFont="1" applyBorder="1" applyAlignment="1">
      <alignment/>
    </xf>
    <xf numFmtId="0" fontId="12" fillId="0" borderId="10" xfId="0" applyFont="1" applyBorder="1" applyAlignment="1">
      <alignment vertical="top" wrapText="1"/>
    </xf>
    <xf numFmtId="0" fontId="8" fillId="0" borderId="16" xfId="0" applyFont="1" applyBorder="1" applyAlignment="1">
      <alignment wrapText="1"/>
    </xf>
    <xf numFmtId="0" fontId="6" fillId="0" borderId="0" xfId="0" applyFont="1" applyBorder="1" applyAlignment="1">
      <alignment horizontal="center" vertical="top" wrapText="1"/>
    </xf>
    <xf numFmtId="0" fontId="0" fillId="0" borderId="0" xfId="0" applyAlignment="1">
      <alignment horizontal="left"/>
    </xf>
    <xf numFmtId="0" fontId="8" fillId="0" borderId="16" xfId="0" applyFont="1" applyBorder="1" applyAlignment="1">
      <alignment horizontal="left"/>
    </xf>
    <xf numFmtId="165" fontId="8" fillId="0" borderId="10" xfId="0" applyNumberFormat="1" applyFont="1" applyBorder="1" applyAlignment="1">
      <alignment horizontal="left"/>
    </xf>
    <xf numFmtId="0" fontId="6" fillId="0" borderId="11" xfId="0" applyFont="1" applyBorder="1" applyAlignment="1">
      <alignment vertical="top" wrapText="1"/>
    </xf>
    <xf numFmtId="0" fontId="6" fillId="0" borderId="16" xfId="0" applyFont="1" applyBorder="1" applyAlignment="1">
      <alignment horizontal="left" vertical="top" wrapText="1"/>
    </xf>
    <xf numFmtId="0" fontId="6" fillId="0" borderId="11" xfId="0" applyFont="1" applyBorder="1" applyAlignment="1">
      <alignment horizontal="left" vertical="top" wrapText="1"/>
    </xf>
    <xf numFmtId="0" fontId="8" fillId="0" borderId="11" xfId="0" applyFont="1" applyBorder="1" applyAlignment="1">
      <alignment horizontal="left"/>
    </xf>
    <xf numFmtId="0" fontId="4" fillId="0" borderId="11" xfId="0" applyFont="1" applyBorder="1" applyAlignment="1">
      <alignment horizontal="left" vertical="top" wrapText="1"/>
    </xf>
    <xf numFmtId="0" fontId="6" fillId="0" borderId="16" xfId="0" applyFont="1" applyBorder="1" applyAlignment="1">
      <alignment horizontal="left" vertical="top" wrapText="1"/>
    </xf>
    <xf numFmtId="0" fontId="6" fillId="0" borderId="11" xfId="0" applyFont="1" applyBorder="1" applyAlignment="1">
      <alignment horizontal="left" vertical="top" wrapText="1"/>
    </xf>
    <xf numFmtId="0" fontId="6" fillId="0" borderId="11" xfId="0" applyFont="1" applyBorder="1" applyAlignment="1">
      <alignment horizontal="center" vertical="top" wrapText="1"/>
    </xf>
    <xf numFmtId="0" fontId="6" fillId="0" borderId="19" xfId="0" applyFont="1" applyBorder="1" applyAlignment="1">
      <alignment horizontal="left" vertical="top" wrapText="1"/>
    </xf>
    <xf numFmtId="165" fontId="8" fillId="0" borderId="12" xfId="0" applyNumberFormat="1" applyFont="1" applyBorder="1" applyAlignment="1">
      <alignment horizontal="left" wrapText="1"/>
    </xf>
    <xf numFmtId="0" fontId="8" fillId="0" borderId="19" xfId="0" applyFont="1" applyBorder="1" applyAlignment="1">
      <alignment horizontal="left"/>
    </xf>
    <xf numFmtId="0" fontId="4" fillId="0" borderId="19" xfId="0" applyFont="1" applyBorder="1" applyAlignment="1">
      <alignment horizontal="center" vertical="top" wrapText="1"/>
    </xf>
    <xf numFmtId="0" fontId="6" fillId="0" borderId="16" xfId="0" applyFont="1" applyBorder="1" applyAlignment="1">
      <alignment horizontal="center" vertical="top" wrapText="1"/>
    </xf>
    <xf numFmtId="0" fontId="6" fillId="0" borderId="16" xfId="0" applyFont="1" applyBorder="1" applyAlignment="1">
      <alignment horizontal="center" vertical="top" wrapText="1"/>
    </xf>
    <xf numFmtId="0" fontId="4" fillId="0" borderId="18" xfId="0" applyFont="1" applyBorder="1" applyAlignment="1">
      <alignment horizontal="center" vertical="top" wrapText="1"/>
    </xf>
    <xf numFmtId="0" fontId="6" fillId="0" borderId="18" xfId="0" applyFont="1" applyBorder="1" applyAlignment="1">
      <alignment horizontal="center" vertical="top" wrapText="1"/>
    </xf>
    <xf numFmtId="0" fontId="6" fillId="0" borderId="21" xfId="0" applyFont="1" applyBorder="1" applyAlignment="1">
      <alignment horizontal="center" vertical="top" wrapText="1"/>
    </xf>
    <xf numFmtId="0" fontId="4" fillId="0" borderId="17" xfId="0" applyFont="1" applyBorder="1" applyAlignment="1">
      <alignment horizontal="center" vertical="top" wrapText="1"/>
    </xf>
    <xf numFmtId="0" fontId="6" fillId="0" borderId="17" xfId="0" applyFont="1" applyBorder="1" applyAlignment="1">
      <alignment horizontal="center" vertical="top" wrapText="1"/>
    </xf>
    <xf numFmtId="0" fontId="6" fillId="0" borderId="13" xfId="0" applyFont="1" applyBorder="1" applyAlignment="1">
      <alignment horizontal="center" vertical="top" wrapText="1"/>
    </xf>
    <xf numFmtId="0" fontId="6" fillId="0" borderId="0" xfId="0" applyFont="1" applyBorder="1" applyAlignment="1">
      <alignment vertical="top" wrapText="1"/>
    </xf>
    <xf numFmtId="0" fontId="6" fillId="0" borderId="20" xfId="0" applyFont="1" applyBorder="1" applyAlignment="1">
      <alignment horizontal="center" vertical="top" wrapText="1"/>
    </xf>
    <xf numFmtId="2" fontId="4" fillId="0" borderId="0" xfId="0" applyNumberFormat="1" applyFont="1" applyBorder="1" applyAlignment="1">
      <alignment horizontal="center" vertical="top" wrapText="1"/>
    </xf>
    <xf numFmtId="166" fontId="6" fillId="0" borderId="0" xfId="0" applyNumberFormat="1" applyFont="1" applyBorder="1" applyAlignment="1">
      <alignment horizontal="center" vertical="top" wrapText="1"/>
    </xf>
    <xf numFmtId="1" fontId="6" fillId="0" borderId="0" xfId="0" applyNumberFormat="1" applyFont="1" applyBorder="1" applyAlignment="1">
      <alignment horizontal="center" vertical="top" wrapText="1"/>
    </xf>
    <xf numFmtId="0" fontId="6" fillId="0" borderId="13" xfId="0" applyFont="1" applyBorder="1" applyAlignment="1">
      <alignment horizontal="center" vertical="top" wrapText="1"/>
    </xf>
    <xf numFmtId="0" fontId="14" fillId="0" borderId="16" xfId="0" applyFont="1" applyBorder="1" applyAlignment="1">
      <alignment vertical="top" wrapText="1"/>
    </xf>
    <xf numFmtId="0" fontId="14" fillId="0" borderId="13" xfId="0" applyFont="1" applyBorder="1" applyAlignment="1">
      <alignment vertical="top" wrapText="1"/>
    </xf>
    <xf numFmtId="0" fontId="14" fillId="0" borderId="10" xfId="0" applyFont="1" applyBorder="1" applyAlignment="1">
      <alignment horizontal="right" vertical="top" wrapText="1"/>
    </xf>
    <xf numFmtId="0" fontId="9" fillId="0" borderId="10" xfId="0" applyFont="1" applyBorder="1" applyAlignment="1">
      <alignment/>
    </xf>
    <xf numFmtId="0" fontId="14" fillId="0" borderId="10" xfId="0" applyFont="1" applyBorder="1" applyAlignment="1">
      <alignment horizontal="center" vertical="top" wrapText="1"/>
    </xf>
    <xf numFmtId="0" fontId="8" fillId="0" borderId="17" xfId="0" applyFont="1" applyBorder="1" applyAlignment="1">
      <alignment/>
    </xf>
    <xf numFmtId="0" fontId="12" fillId="0" borderId="11" xfId="0" applyFont="1" applyBorder="1" applyAlignment="1">
      <alignment horizontal="center" vertical="top" wrapText="1"/>
    </xf>
    <xf numFmtId="166" fontId="6" fillId="0" borderId="12" xfId="0" applyNumberFormat="1" applyFont="1" applyBorder="1" applyAlignment="1">
      <alignment horizontal="center" vertical="top" wrapText="1"/>
    </xf>
    <xf numFmtId="0" fontId="4" fillId="0" borderId="16" xfId="0" applyFont="1" applyBorder="1" applyAlignment="1">
      <alignment horizontal="left" vertical="top" wrapText="1"/>
    </xf>
    <xf numFmtId="0" fontId="4" fillId="0" borderId="19" xfId="0" applyFont="1" applyBorder="1" applyAlignment="1">
      <alignment horizontal="left" vertical="top" wrapText="1"/>
    </xf>
    <xf numFmtId="0" fontId="4" fillId="0" borderId="11" xfId="0" applyFont="1" applyBorder="1" applyAlignment="1">
      <alignment horizontal="left" vertical="top" wrapText="1"/>
    </xf>
    <xf numFmtId="0" fontId="6" fillId="0" borderId="16" xfId="0" applyFont="1" applyBorder="1" applyAlignment="1">
      <alignment horizontal="left" vertical="top" wrapText="1"/>
    </xf>
    <xf numFmtId="0" fontId="6" fillId="0" borderId="11" xfId="0" applyFont="1" applyBorder="1" applyAlignment="1">
      <alignment horizontal="left" vertical="top" wrapText="1"/>
    </xf>
    <xf numFmtId="0" fontId="6" fillId="0" borderId="19" xfId="0" applyFont="1" applyBorder="1" applyAlignment="1">
      <alignment horizontal="left" vertical="top" wrapText="1"/>
    </xf>
    <xf numFmtId="0" fontId="8" fillId="0" borderId="16" xfId="0" applyFont="1" applyBorder="1" applyAlignment="1">
      <alignment horizontal="left"/>
    </xf>
    <xf numFmtId="0" fontId="8" fillId="0" borderId="19" xfId="0" applyFont="1" applyBorder="1" applyAlignment="1">
      <alignment horizontal="left"/>
    </xf>
    <xf numFmtId="0" fontId="8" fillId="0" borderId="11" xfId="0" applyFont="1" applyBorder="1" applyAlignment="1">
      <alignment horizontal="left"/>
    </xf>
    <xf numFmtId="0" fontId="6" fillId="0" borderId="16" xfId="0" applyFont="1" applyBorder="1" applyAlignment="1">
      <alignment horizontal="left" vertical="top" wrapText="1"/>
    </xf>
    <xf numFmtId="0" fontId="6" fillId="0" borderId="11" xfId="0" applyFont="1" applyBorder="1" applyAlignment="1">
      <alignment horizontal="left" vertical="top" wrapText="1"/>
    </xf>
    <xf numFmtId="0" fontId="2" fillId="0" borderId="0" xfId="0" applyFont="1" applyAlignment="1">
      <alignment horizontal="center"/>
    </xf>
    <xf numFmtId="16" fontId="6" fillId="0" borderId="16" xfId="0" applyNumberFormat="1" applyFont="1" applyBorder="1" applyAlignment="1">
      <alignment horizontal="left" vertical="top" wrapText="1"/>
    </xf>
    <xf numFmtId="16" fontId="6" fillId="0" borderId="19" xfId="0" applyNumberFormat="1" applyFont="1" applyBorder="1" applyAlignment="1">
      <alignment horizontal="left" vertical="top" wrapText="1"/>
    </xf>
    <xf numFmtId="16" fontId="6" fillId="0" borderId="11" xfId="0" applyNumberFormat="1" applyFont="1" applyBorder="1" applyAlignment="1">
      <alignment horizontal="left" vertical="top" wrapText="1"/>
    </xf>
    <xf numFmtId="0" fontId="6" fillId="0" borderId="16" xfId="0" applyFont="1" applyBorder="1" applyAlignment="1">
      <alignment horizontal="center" vertical="top" wrapText="1"/>
    </xf>
    <xf numFmtId="0" fontId="6" fillId="0" borderId="19" xfId="0" applyFont="1" applyBorder="1" applyAlignment="1">
      <alignment horizontal="center" vertical="top" wrapText="1"/>
    </xf>
    <xf numFmtId="0" fontId="6" fillId="0" borderId="11" xfId="0" applyFont="1" applyBorder="1" applyAlignment="1">
      <alignment horizontal="center" vertical="top" wrapText="1"/>
    </xf>
    <xf numFmtId="0" fontId="4" fillId="0" borderId="16" xfId="0" applyFont="1" applyBorder="1" applyAlignment="1">
      <alignment horizontal="center" vertical="top" wrapText="1"/>
    </xf>
    <xf numFmtId="0" fontId="4" fillId="0" borderId="19" xfId="0" applyFont="1" applyBorder="1" applyAlignment="1">
      <alignment horizontal="center" vertical="top" wrapText="1"/>
    </xf>
    <xf numFmtId="0" fontId="4" fillId="0" borderId="11" xfId="0" applyFont="1" applyBorder="1" applyAlignment="1">
      <alignment horizontal="center" vertical="top" wrapText="1"/>
    </xf>
    <xf numFmtId="0" fontId="6" fillId="0" borderId="19" xfId="0" applyFont="1" applyBorder="1" applyAlignment="1">
      <alignment horizontal="left" vertical="top" wrapText="1"/>
    </xf>
    <xf numFmtId="16" fontId="6" fillId="0" borderId="16" xfId="0" applyNumberFormat="1" applyFont="1" applyBorder="1" applyAlignment="1">
      <alignment horizontal="center" vertical="top" wrapText="1"/>
    </xf>
    <xf numFmtId="16" fontId="6" fillId="0" borderId="11" xfId="0" applyNumberFormat="1" applyFont="1" applyBorder="1" applyAlignment="1">
      <alignment horizontal="center" vertical="top" wrapText="1"/>
    </xf>
    <xf numFmtId="0" fontId="0" fillId="0" borderId="19" xfId="0" applyBorder="1" applyAlignment="1">
      <alignment horizontal="left"/>
    </xf>
    <xf numFmtId="0" fontId="0" fillId="0" borderId="11" xfId="0" applyBorder="1" applyAlignment="1">
      <alignment horizontal="left"/>
    </xf>
    <xf numFmtId="0" fontId="6" fillId="0" borderId="10" xfId="0" applyFont="1" applyBorder="1" applyAlignment="1">
      <alignment horizontal="left" vertical="top" wrapText="1"/>
    </xf>
    <xf numFmtId="0" fontId="4" fillId="0" borderId="10" xfId="0" applyFont="1" applyBorder="1" applyAlignment="1">
      <alignment horizontal="center" vertical="top" wrapText="1"/>
    </xf>
    <xf numFmtId="0" fontId="6" fillId="0" borderId="10" xfId="0" applyFont="1" applyBorder="1" applyAlignment="1">
      <alignment horizontal="left"/>
    </xf>
    <xf numFmtId="16" fontId="6" fillId="0" borderId="10" xfId="0" applyNumberFormat="1" applyFont="1" applyBorder="1" applyAlignment="1">
      <alignment horizontal="left" vertical="top" wrapText="1"/>
    </xf>
    <xf numFmtId="16" fontId="6" fillId="0" borderId="10" xfId="0" applyNumberFormat="1" applyFont="1" applyBorder="1" applyAlignment="1">
      <alignment horizontal="center" vertical="top" wrapText="1"/>
    </xf>
    <xf numFmtId="0" fontId="6" fillId="0" borderId="16" xfId="0" applyFont="1" applyBorder="1" applyAlignment="1">
      <alignment horizontal="center" vertical="top" wrapText="1"/>
    </xf>
    <xf numFmtId="0" fontId="6" fillId="0" borderId="11" xfId="0" applyFont="1" applyBorder="1" applyAlignment="1">
      <alignment horizontal="center" vertical="top" wrapText="1"/>
    </xf>
    <xf numFmtId="0" fontId="6" fillId="0" borderId="19" xfId="0" applyFont="1" applyBorder="1" applyAlignment="1">
      <alignment horizontal="center" vertical="top" wrapText="1"/>
    </xf>
    <xf numFmtId="0" fontId="11" fillId="0" borderId="16" xfId="0" applyFont="1" applyBorder="1" applyAlignment="1">
      <alignment horizontal="left" vertical="top" wrapText="1"/>
    </xf>
    <xf numFmtId="0" fontId="11" fillId="0" borderId="19" xfId="0" applyFont="1" applyBorder="1" applyAlignment="1">
      <alignment horizontal="left" vertical="top" wrapText="1"/>
    </xf>
    <xf numFmtId="165" fontId="8" fillId="0" borderId="16" xfId="0" applyNumberFormat="1" applyFont="1" applyBorder="1" applyAlignment="1">
      <alignment horizontal="left"/>
    </xf>
    <xf numFmtId="165" fontId="8" fillId="0" borderId="11" xfId="0" applyNumberFormat="1" applyFont="1" applyBorder="1" applyAlignment="1">
      <alignment horizontal="left"/>
    </xf>
    <xf numFmtId="165" fontId="8" fillId="0" borderId="19" xfId="0" applyNumberFormat="1" applyFont="1" applyBorder="1" applyAlignment="1">
      <alignment horizontal="left"/>
    </xf>
    <xf numFmtId="0" fontId="0" fillId="0" borderId="16" xfId="0" applyBorder="1" applyAlignment="1">
      <alignment horizontal="left"/>
    </xf>
    <xf numFmtId="0" fontId="0" fillId="0" borderId="19" xfId="0" applyFont="1" applyBorder="1" applyAlignment="1">
      <alignment horizontal="left"/>
    </xf>
    <xf numFmtId="164" fontId="8" fillId="0" borderId="16" xfId="42" applyFont="1" applyBorder="1" applyAlignment="1">
      <alignment horizontal="left"/>
    </xf>
    <xf numFmtId="164" fontId="8" fillId="0" borderId="19" xfId="42" applyFont="1" applyBorder="1" applyAlignment="1">
      <alignment horizontal="left"/>
    </xf>
    <xf numFmtId="0" fontId="15" fillId="0" borderId="16" xfId="0" applyFont="1" applyBorder="1" applyAlignment="1">
      <alignment horizontal="center"/>
    </xf>
    <xf numFmtId="0" fontId="15" fillId="0" borderId="19" xfId="0" applyFont="1" applyBorder="1" applyAlignment="1">
      <alignment horizontal="center"/>
    </xf>
    <xf numFmtId="164" fontId="8" fillId="0" borderId="11" xfId="42" applyFont="1" applyBorder="1" applyAlignment="1">
      <alignment horizontal="left"/>
    </xf>
    <xf numFmtId="165" fontId="8" fillId="0" borderId="10" xfId="0" applyNumberFormat="1" applyFont="1" applyBorder="1" applyAlignment="1">
      <alignment horizontal="left"/>
    </xf>
    <xf numFmtId="0" fontId="15" fillId="0" borderId="10" xfId="0" applyFont="1" applyBorder="1" applyAlignment="1">
      <alignment horizontal="center"/>
    </xf>
    <xf numFmtId="0" fontId="15" fillId="0" borderId="11" xfId="0" applyFont="1" applyBorder="1" applyAlignment="1">
      <alignment horizontal="center"/>
    </xf>
    <xf numFmtId="0" fontId="15" fillId="0" borderId="16" xfId="0" applyFont="1" applyBorder="1" applyAlignment="1">
      <alignment horizontal="left"/>
    </xf>
    <xf numFmtId="0" fontId="15" fillId="0" borderId="19" xfId="0" applyFont="1" applyBorder="1" applyAlignment="1">
      <alignment horizontal="left"/>
    </xf>
    <xf numFmtId="0" fontId="12" fillId="0" borderId="16" xfId="0" applyFont="1" applyBorder="1" applyAlignment="1">
      <alignment horizontal="left"/>
    </xf>
    <xf numFmtId="0" fontId="12" fillId="0" borderId="19" xfId="0" applyFont="1" applyBorder="1" applyAlignment="1">
      <alignment horizontal="left"/>
    </xf>
    <xf numFmtId="0" fontId="6" fillId="0" borderId="16" xfId="0" applyFont="1" applyBorder="1" applyAlignment="1">
      <alignment horizontal="left"/>
    </xf>
    <xf numFmtId="0" fontId="6" fillId="0" borderId="19" xfId="0" applyFont="1" applyBorder="1" applyAlignment="1">
      <alignment horizontal="left"/>
    </xf>
    <xf numFmtId="0" fontId="6" fillId="0" borderId="11" xfId="0" applyFont="1" applyBorder="1" applyAlignment="1">
      <alignment horizontal="left"/>
    </xf>
    <xf numFmtId="0" fontId="17" fillId="0" borderId="16" xfId="0" applyFont="1" applyBorder="1" applyAlignment="1">
      <alignment horizontal="left"/>
    </xf>
    <xf numFmtId="0" fontId="17" fillId="0" borderId="19" xfId="0" applyFont="1" applyBorder="1" applyAlignment="1">
      <alignment horizontal="left"/>
    </xf>
    <xf numFmtId="0" fontId="17" fillId="0" borderId="11" xfId="0" applyFont="1" applyBorder="1" applyAlignment="1">
      <alignment horizontal="left"/>
    </xf>
    <xf numFmtId="0" fontId="0" fillId="0" borderId="16" xfId="0" applyBorder="1" applyAlignment="1">
      <alignment horizontal="center"/>
    </xf>
    <xf numFmtId="0" fontId="0" fillId="0" borderId="19" xfId="0" applyBorder="1" applyAlignment="1">
      <alignment horizontal="center"/>
    </xf>
    <xf numFmtId="0" fontId="0" fillId="0" borderId="11" xfId="0" applyBorder="1" applyAlignment="1">
      <alignment horizontal="center"/>
    </xf>
    <xf numFmtId="0" fontId="17" fillId="0" borderId="19" xfId="0" applyFont="1" applyBorder="1" applyAlignment="1">
      <alignment horizontal="center"/>
    </xf>
    <xf numFmtId="0" fontId="17" fillId="0" borderId="16" xfId="0" applyFont="1" applyBorder="1" applyAlignment="1">
      <alignment horizontal="center"/>
    </xf>
    <xf numFmtId="0" fontId="17" fillId="0" borderId="11" xfId="0" applyFont="1" applyBorder="1" applyAlignment="1">
      <alignment horizontal="center"/>
    </xf>
    <xf numFmtId="0" fontId="14" fillId="0" borderId="19" xfId="0" applyFont="1" applyBorder="1" applyAlignment="1">
      <alignment horizontal="left"/>
    </xf>
    <xf numFmtId="0" fontId="14" fillId="0" borderId="11" xfId="0" applyFont="1" applyBorder="1" applyAlignment="1">
      <alignment horizontal="left"/>
    </xf>
    <xf numFmtId="0" fontId="12" fillId="0" borderId="11" xfId="0" applyFont="1" applyBorder="1" applyAlignment="1">
      <alignment horizontal="left"/>
    </xf>
    <xf numFmtId="0" fontId="15" fillId="0" borderId="11" xfId="0" applyFont="1" applyBorder="1" applyAlignment="1">
      <alignment horizontal="left"/>
    </xf>
    <xf numFmtId="0" fontId="6" fillId="0" borderId="13" xfId="0" applyFont="1" applyBorder="1" applyAlignment="1">
      <alignmen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X50"/>
  <sheetViews>
    <sheetView tabSelected="1" zoomScalePageLayoutView="0" workbookViewId="0" topLeftCell="A1">
      <selection activeCell="X21" sqref="X21"/>
    </sheetView>
  </sheetViews>
  <sheetFormatPr defaultColWidth="9.00390625" defaultRowHeight="12.75"/>
  <cols>
    <col min="1" max="1" width="19.875" style="0" customWidth="1"/>
    <col min="2" max="2" width="21.625" style="0" customWidth="1"/>
    <col min="3" max="3" width="11.125" style="0" customWidth="1"/>
    <col min="4" max="4" width="6.25390625" style="0" bestFit="1" customWidth="1"/>
    <col min="5" max="5" width="2.75390625" style="0" bestFit="1" customWidth="1"/>
    <col min="6" max="6" width="3.25390625" style="0" bestFit="1" customWidth="1"/>
    <col min="7" max="7" width="2.75390625" style="0" bestFit="1" customWidth="1"/>
    <col min="8" max="8" width="3.00390625" style="0" bestFit="1" customWidth="1"/>
    <col min="9" max="12" width="2.75390625" style="0" bestFit="1" customWidth="1"/>
    <col min="13" max="14" width="3.00390625" style="0" bestFit="1" customWidth="1"/>
    <col min="15" max="17" width="3.00390625" style="0" customWidth="1"/>
    <col min="18" max="18" width="6.625" style="0" bestFit="1" customWidth="1"/>
    <col min="19" max="19" width="5.875" style="0" bestFit="1" customWidth="1"/>
    <col min="20" max="20" width="4.375" style="0" bestFit="1" customWidth="1"/>
    <col min="21" max="21" width="6.00390625" style="0" bestFit="1" customWidth="1"/>
  </cols>
  <sheetData>
    <row r="1" spans="1:20" ht="20.25" customHeight="1">
      <c r="A1" s="206" t="s">
        <v>410</v>
      </c>
      <c r="B1" s="206"/>
      <c r="C1" s="206"/>
      <c r="D1" s="206"/>
      <c r="E1" s="206"/>
      <c r="F1" s="206"/>
      <c r="G1" s="206"/>
      <c r="H1" s="206"/>
      <c r="I1" s="206"/>
      <c r="J1" s="206"/>
      <c r="K1" s="206"/>
      <c r="L1" s="206"/>
      <c r="M1" s="206"/>
      <c r="N1" s="206"/>
      <c r="O1" s="1"/>
      <c r="P1" s="1"/>
      <c r="Q1" s="1"/>
      <c r="T1" s="2"/>
    </row>
    <row r="2" spans="1:20" ht="15.75" customHeight="1">
      <c r="A2" s="3"/>
      <c r="B2" s="195" t="s">
        <v>0</v>
      </c>
      <c r="C2" s="197"/>
      <c r="D2" s="4" t="s">
        <v>1</v>
      </c>
      <c r="E2" s="4" t="s">
        <v>2</v>
      </c>
      <c r="F2" s="4" t="s">
        <v>3</v>
      </c>
      <c r="G2" s="5"/>
      <c r="H2" s="4"/>
      <c r="I2" s="195" t="s">
        <v>0</v>
      </c>
      <c r="J2" s="196"/>
      <c r="K2" s="196"/>
      <c r="L2" s="196"/>
      <c r="M2" s="196"/>
      <c r="N2" s="196"/>
      <c r="O2" s="196"/>
      <c r="P2" s="196"/>
      <c r="Q2" s="197"/>
      <c r="R2" s="3" t="s">
        <v>1</v>
      </c>
      <c r="S2" s="4" t="s">
        <v>2</v>
      </c>
      <c r="T2" s="4" t="s">
        <v>3</v>
      </c>
    </row>
    <row r="3" spans="1:20" ht="14.25" customHeight="1">
      <c r="A3" s="3">
        <v>1</v>
      </c>
      <c r="B3" s="204" t="s">
        <v>313</v>
      </c>
      <c r="C3" s="205"/>
      <c r="D3" s="6">
        <v>42386</v>
      </c>
      <c r="E3" s="7">
        <v>8</v>
      </c>
      <c r="F3" s="7">
        <v>8</v>
      </c>
      <c r="G3" s="5"/>
      <c r="H3" s="142">
        <v>8</v>
      </c>
      <c r="I3" s="201" t="s">
        <v>867</v>
      </c>
      <c r="J3" s="202"/>
      <c r="K3" s="202"/>
      <c r="L3" s="202"/>
      <c r="M3" s="202"/>
      <c r="N3" s="202"/>
      <c r="O3" s="202"/>
      <c r="P3" s="202"/>
      <c r="Q3" s="203"/>
      <c r="R3" s="6">
        <v>42532</v>
      </c>
      <c r="S3" s="7">
        <v>5</v>
      </c>
      <c r="T3" s="7">
        <v>7</v>
      </c>
    </row>
    <row r="4" spans="1:20" ht="12.75">
      <c r="A4" s="3">
        <v>2</v>
      </c>
      <c r="B4" s="204" t="s">
        <v>511</v>
      </c>
      <c r="C4" s="205"/>
      <c r="D4" s="6">
        <v>42428</v>
      </c>
      <c r="E4" s="7">
        <v>5</v>
      </c>
      <c r="F4" s="7">
        <v>8</v>
      </c>
      <c r="G4" s="8"/>
      <c r="H4" s="142">
        <v>9</v>
      </c>
      <c r="I4" s="201" t="s">
        <v>877</v>
      </c>
      <c r="J4" s="202"/>
      <c r="K4" s="202"/>
      <c r="L4" s="202"/>
      <c r="M4" s="202"/>
      <c r="N4" s="202"/>
      <c r="O4" s="202"/>
      <c r="P4" s="202"/>
      <c r="Q4" s="203"/>
      <c r="R4" s="6">
        <v>42666</v>
      </c>
      <c r="S4" s="7">
        <v>12</v>
      </c>
      <c r="T4" s="7">
        <v>12</v>
      </c>
    </row>
    <row r="5" spans="1:20" ht="12.75">
      <c r="A5" s="3">
        <v>3</v>
      </c>
      <c r="B5" s="204" t="s">
        <v>586</v>
      </c>
      <c r="C5" s="205"/>
      <c r="D5" s="6">
        <v>42437</v>
      </c>
      <c r="E5" s="7">
        <v>5</v>
      </c>
      <c r="F5" s="7">
        <v>7</v>
      </c>
      <c r="G5" s="8"/>
      <c r="H5" s="142">
        <v>10</v>
      </c>
      <c r="I5" s="201" t="s">
        <v>940</v>
      </c>
      <c r="J5" s="202"/>
      <c r="K5" s="202"/>
      <c r="L5" s="202"/>
      <c r="M5" s="202"/>
      <c r="N5" s="202"/>
      <c r="O5" s="202"/>
      <c r="P5" s="202"/>
      <c r="Q5" s="203"/>
      <c r="R5" s="6">
        <v>42679</v>
      </c>
      <c r="S5" s="7">
        <v>5</v>
      </c>
      <c r="T5" s="7">
        <v>7</v>
      </c>
    </row>
    <row r="6" spans="1:20" ht="12.75" customHeight="1">
      <c r="A6" s="3">
        <v>4</v>
      </c>
      <c r="B6" s="162" t="s">
        <v>724</v>
      </c>
      <c r="C6" s="163"/>
      <c r="D6" s="6">
        <v>42469</v>
      </c>
      <c r="E6" s="7">
        <v>1</v>
      </c>
      <c r="F6" s="7">
        <v>2</v>
      </c>
      <c r="G6" s="5"/>
      <c r="H6" s="191">
        <v>11</v>
      </c>
      <c r="I6" s="198" t="s">
        <v>966</v>
      </c>
      <c r="J6" s="200"/>
      <c r="K6" s="200"/>
      <c r="L6" s="200"/>
      <c r="M6" s="200"/>
      <c r="N6" s="200"/>
      <c r="O6" s="200"/>
      <c r="P6" s="200"/>
      <c r="Q6" s="199"/>
      <c r="R6" s="6">
        <v>42687</v>
      </c>
      <c r="S6" s="7">
        <v>15</v>
      </c>
      <c r="T6" s="7">
        <v>20</v>
      </c>
    </row>
    <row r="7" spans="1:21" ht="12.75" customHeight="1">
      <c r="A7" s="38">
        <v>5</v>
      </c>
      <c r="B7" s="198" t="s">
        <v>765</v>
      </c>
      <c r="C7" s="199"/>
      <c r="D7" s="6">
        <v>42476</v>
      </c>
      <c r="E7" s="65">
        <v>7</v>
      </c>
      <c r="F7" s="173">
        <v>8</v>
      </c>
      <c r="G7" s="178"/>
      <c r="H7" s="191">
        <v>12</v>
      </c>
      <c r="I7" s="198" t="s">
        <v>995</v>
      </c>
      <c r="J7" s="200"/>
      <c r="K7" s="200"/>
      <c r="L7" s="200"/>
      <c r="M7" s="200"/>
      <c r="N7" s="200"/>
      <c r="O7" s="200"/>
      <c r="P7" s="200"/>
      <c r="Q7" s="199"/>
      <c r="R7" s="6">
        <v>42700</v>
      </c>
      <c r="S7" s="7">
        <v>9</v>
      </c>
      <c r="T7" s="7">
        <v>19</v>
      </c>
      <c r="U7" s="22"/>
    </row>
    <row r="8" spans="1:21" ht="12.75" customHeight="1">
      <c r="A8" s="38">
        <v>6</v>
      </c>
      <c r="B8" s="198" t="s">
        <v>825</v>
      </c>
      <c r="C8" s="199"/>
      <c r="D8" s="6">
        <v>42491</v>
      </c>
      <c r="E8" s="7">
        <v>3</v>
      </c>
      <c r="F8" s="7">
        <v>4</v>
      </c>
      <c r="G8" s="22"/>
      <c r="H8" s="191">
        <v>13</v>
      </c>
      <c r="I8" s="198" t="s">
        <v>1017</v>
      </c>
      <c r="J8" s="200"/>
      <c r="K8" s="200"/>
      <c r="L8" s="200"/>
      <c r="M8" s="200"/>
      <c r="N8" s="200"/>
      <c r="O8" s="200"/>
      <c r="P8" s="200"/>
      <c r="Q8" s="199"/>
      <c r="R8" s="6">
        <v>42715</v>
      </c>
      <c r="S8" s="7">
        <v>10</v>
      </c>
      <c r="T8" s="7">
        <v>10</v>
      </c>
      <c r="U8" s="22"/>
    </row>
    <row r="9" spans="1:21" ht="12.75">
      <c r="A9" s="3">
        <v>7</v>
      </c>
      <c r="B9" s="198" t="s">
        <v>843</v>
      </c>
      <c r="C9" s="199"/>
      <c r="D9" s="6">
        <v>42499</v>
      </c>
      <c r="E9" s="7">
        <v>2</v>
      </c>
      <c r="F9" s="36">
        <v>4</v>
      </c>
      <c r="G9" s="44"/>
      <c r="H9" s="165"/>
      <c r="I9" s="195"/>
      <c r="J9" s="196"/>
      <c r="K9" s="196"/>
      <c r="L9" s="196"/>
      <c r="M9" s="196"/>
      <c r="N9" s="196"/>
      <c r="O9" s="196"/>
      <c r="P9" s="196"/>
      <c r="Q9" s="197"/>
      <c r="R9" s="4"/>
      <c r="S9" s="12"/>
      <c r="T9" s="4"/>
      <c r="U9" s="22"/>
    </row>
    <row r="10" spans="1:21" ht="12.75">
      <c r="A10" s="3" t="s">
        <v>5</v>
      </c>
      <c r="B10" s="10" t="s">
        <v>6</v>
      </c>
      <c r="C10" s="11" t="s">
        <v>7</v>
      </c>
      <c r="D10" s="3">
        <v>1</v>
      </c>
      <c r="E10" s="4">
        <v>2</v>
      </c>
      <c r="F10" s="4">
        <v>3</v>
      </c>
      <c r="G10" s="44">
        <v>4</v>
      </c>
      <c r="H10" s="4">
        <v>5</v>
      </c>
      <c r="I10" s="4">
        <v>6</v>
      </c>
      <c r="J10" s="4">
        <v>7</v>
      </c>
      <c r="K10" s="4">
        <v>8</v>
      </c>
      <c r="L10" s="4">
        <v>9</v>
      </c>
      <c r="M10" s="4">
        <v>10</v>
      </c>
      <c r="N10" s="4">
        <v>11</v>
      </c>
      <c r="O10" s="4">
        <v>12</v>
      </c>
      <c r="P10" s="4">
        <v>13</v>
      </c>
      <c r="Q10" s="4">
        <v>14</v>
      </c>
      <c r="R10" s="4">
        <v>15</v>
      </c>
      <c r="S10" s="12" t="s">
        <v>9</v>
      </c>
      <c r="T10" s="12" t="s">
        <v>10</v>
      </c>
      <c r="U10" s="4" t="s">
        <v>11</v>
      </c>
    </row>
    <row r="11" spans="1:21" ht="12.75">
      <c r="A11" s="13" t="s">
        <v>335</v>
      </c>
      <c r="B11" s="14" t="s">
        <v>390</v>
      </c>
      <c r="C11" s="14" t="s">
        <v>34</v>
      </c>
      <c r="D11" s="14">
        <v>10</v>
      </c>
      <c r="E11" s="15"/>
      <c r="F11" s="16"/>
      <c r="G11" s="16"/>
      <c r="H11" s="16">
        <v>15</v>
      </c>
      <c r="I11" s="15"/>
      <c r="J11" s="15"/>
      <c r="K11" s="15"/>
      <c r="L11" s="15"/>
      <c r="M11" s="15"/>
      <c r="N11" s="15">
        <v>20</v>
      </c>
      <c r="O11" s="15">
        <v>30</v>
      </c>
      <c r="P11" s="15"/>
      <c r="Q11" s="15"/>
      <c r="R11" s="15"/>
      <c r="S11" s="134">
        <v>40</v>
      </c>
      <c r="T11" s="16">
        <f aca="true" t="shared" si="0" ref="T11:T50">SUM(D11:S11)</f>
        <v>115</v>
      </c>
      <c r="U11" s="15">
        <v>1</v>
      </c>
    </row>
    <row r="12" spans="1:21" ht="12.75">
      <c r="A12" s="13" t="s">
        <v>345</v>
      </c>
      <c r="B12" s="14" t="s">
        <v>346</v>
      </c>
      <c r="C12" s="14" t="s">
        <v>16</v>
      </c>
      <c r="D12" s="14">
        <v>20</v>
      </c>
      <c r="E12" s="15">
        <v>20</v>
      </c>
      <c r="F12" s="16">
        <v>10</v>
      </c>
      <c r="G12" s="16"/>
      <c r="H12" s="16"/>
      <c r="I12" s="15">
        <v>5</v>
      </c>
      <c r="J12" s="15"/>
      <c r="K12" s="15"/>
      <c r="L12" s="15"/>
      <c r="M12" s="15"/>
      <c r="N12" s="15"/>
      <c r="O12" s="15"/>
      <c r="P12" s="15"/>
      <c r="Q12" s="15"/>
      <c r="R12" s="15"/>
      <c r="S12" s="134">
        <v>40</v>
      </c>
      <c r="T12" s="16">
        <f t="shared" si="0"/>
        <v>95</v>
      </c>
      <c r="U12" s="15">
        <v>2</v>
      </c>
    </row>
    <row r="13" spans="1:24" ht="12.75">
      <c r="A13" s="13" t="s">
        <v>943</v>
      </c>
      <c r="B13" s="14" t="s">
        <v>944</v>
      </c>
      <c r="C13" s="14" t="s">
        <v>16</v>
      </c>
      <c r="D13" s="14"/>
      <c r="E13" s="15"/>
      <c r="F13" s="16"/>
      <c r="G13" s="16"/>
      <c r="H13" s="16"/>
      <c r="I13" s="15"/>
      <c r="J13" s="15"/>
      <c r="K13" s="15"/>
      <c r="L13" s="15"/>
      <c r="M13" s="15">
        <v>10</v>
      </c>
      <c r="N13" s="15">
        <v>15</v>
      </c>
      <c r="O13" s="15">
        <v>20</v>
      </c>
      <c r="P13" s="15">
        <v>20</v>
      </c>
      <c r="Q13" s="15"/>
      <c r="R13" s="15"/>
      <c r="S13" s="134">
        <v>30</v>
      </c>
      <c r="T13" s="16">
        <f t="shared" si="0"/>
        <v>95</v>
      </c>
      <c r="U13" s="15">
        <v>2</v>
      </c>
      <c r="X13" s="40"/>
    </row>
    <row r="14" spans="1:21" ht="12.75">
      <c r="A14" s="13" t="s">
        <v>777</v>
      </c>
      <c r="B14" s="14" t="s">
        <v>778</v>
      </c>
      <c r="C14" s="14" t="s">
        <v>16</v>
      </c>
      <c r="D14" s="14"/>
      <c r="E14" s="15"/>
      <c r="F14" s="16"/>
      <c r="G14" s="16"/>
      <c r="H14" s="16">
        <v>15</v>
      </c>
      <c r="I14" s="15"/>
      <c r="J14" s="15"/>
      <c r="K14" s="15"/>
      <c r="L14" s="15">
        <v>15</v>
      </c>
      <c r="M14" s="15"/>
      <c r="N14" s="15">
        <v>15</v>
      </c>
      <c r="O14" s="15"/>
      <c r="P14" s="15"/>
      <c r="Q14" s="15"/>
      <c r="R14" s="15"/>
      <c r="S14" s="134">
        <v>30</v>
      </c>
      <c r="T14" s="16">
        <f t="shared" si="0"/>
        <v>75</v>
      </c>
      <c r="U14" s="15">
        <v>4</v>
      </c>
    </row>
    <row r="15" spans="1:21" ht="12.75">
      <c r="A15" s="13" t="s">
        <v>669</v>
      </c>
      <c r="B15" s="14" t="s">
        <v>670</v>
      </c>
      <c r="C15" s="14" t="s">
        <v>14</v>
      </c>
      <c r="D15" s="14"/>
      <c r="E15" s="15"/>
      <c r="F15" s="16"/>
      <c r="G15" s="16">
        <v>5</v>
      </c>
      <c r="H15" s="16">
        <v>10</v>
      </c>
      <c r="I15" s="15"/>
      <c r="J15" s="15">
        <v>5</v>
      </c>
      <c r="K15" s="15">
        <v>5</v>
      </c>
      <c r="L15" s="15">
        <v>5</v>
      </c>
      <c r="M15" s="15"/>
      <c r="N15" s="15"/>
      <c r="O15" s="15"/>
      <c r="P15" s="15"/>
      <c r="Q15" s="15"/>
      <c r="R15" s="15"/>
      <c r="S15" s="134">
        <v>40</v>
      </c>
      <c r="T15" s="16">
        <f t="shared" si="0"/>
        <v>70</v>
      </c>
      <c r="U15" s="15">
        <v>5</v>
      </c>
    </row>
    <row r="16" spans="1:21" ht="12.75">
      <c r="A16" s="13" t="s">
        <v>591</v>
      </c>
      <c r="B16" s="14" t="s">
        <v>592</v>
      </c>
      <c r="C16" s="14" t="s">
        <v>34</v>
      </c>
      <c r="D16" s="14"/>
      <c r="E16" s="15"/>
      <c r="F16" s="16">
        <v>5</v>
      </c>
      <c r="G16" s="16">
        <v>5</v>
      </c>
      <c r="H16" s="16"/>
      <c r="I16" s="15"/>
      <c r="J16" s="15"/>
      <c r="K16" s="15">
        <v>5</v>
      </c>
      <c r="L16" s="15"/>
      <c r="M16" s="15"/>
      <c r="N16" s="15">
        <v>20</v>
      </c>
      <c r="O16" s="15"/>
      <c r="P16" s="15"/>
      <c r="Q16" s="15"/>
      <c r="R16" s="15"/>
      <c r="S16" s="134">
        <v>30</v>
      </c>
      <c r="T16" s="16">
        <f t="shared" si="0"/>
        <v>65</v>
      </c>
      <c r="U16" s="15">
        <v>6</v>
      </c>
    </row>
    <row r="17" spans="1:21" ht="12.75">
      <c r="A17" s="13" t="s">
        <v>923</v>
      </c>
      <c r="B17" s="14" t="s">
        <v>971</v>
      </c>
      <c r="C17" s="14" t="s">
        <v>95</v>
      </c>
      <c r="D17" s="14"/>
      <c r="E17" s="15"/>
      <c r="F17" s="16"/>
      <c r="G17" s="16"/>
      <c r="H17" s="16"/>
      <c r="I17" s="15"/>
      <c r="J17" s="15"/>
      <c r="K17" s="15"/>
      <c r="L17" s="15"/>
      <c r="M17" s="15"/>
      <c r="N17" s="15">
        <v>25</v>
      </c>
      <c r="O17" s="15">
        <v>20</v>
      </c>
      <c r="P17" s="15"/>
      <c r="Q17" s="15"/>
      <c r="R17" s="15"/>
      <c r="S17" s="134">
        <v>20</v>
      </c>
      <c r="T17" s="16">
        <f t="shared" si="0"/>
        <v>65</v>
      </c>
      <c r="U17" s="15">
        <v>6</v>
      </c>
    </row>
    <row r="18" spans="1:21" ht="12.75">
      <c r="A18" s="13" t="s">
        <v>779</v>
      </c>
      <c r="B18" s="14" t="s">
        <v>780</v>
      </c>
      <c r="C18" s="14" t="s">
        <v>781</v>
      </c>
      <c r="D18" s="14"/>
      <c r="E18" s="15"/>
      <c r="F18" s="16"/>
      <c r="G18" s="16"/>
      <c r="H18" s="16">
        <v>10</v>
      </c>
      <c r="I18" s="15"/>
      <c r="J18" s="15"/>
      <c r="K18" s="15">
        <v>5</v>
      </c>
      <c r="L18" s="15">
        <v>10</v>
      </c>
      <c r="M18" s="15"/>
      <c r="N18" s="15"/>
      <c r="O18" s="15"/>
      <c r="P18" s="15">
        <v>15</v>
      </c>
      <c r="Q18" s="15"/>
      <c r="R18" s="15"/>
      <c r="S18" s="134">
        <v>20</v>
      </c>
      <c r="T18" s="16">
        <f t="shared" si="0"/>
        <v>60</v>
      </c>
      <c r="U18" s="15">
        <v>8</v>
      </c>
    </row>
    <row r="19" spans="1:21" ht="12.75">
      <c r="A19" s="13" t="s">
        <v>412</v>
      </c>
      <c r="B19" s="14" t="s">
        <v>413</v>
      </c>
      <c r="C19" s="14" t="s">
        <v>414</v>
      </c>
      <c r="D19" s="14">
        <v>5</v>
      </c>
      <c r="E19" s="15"/>
      <c r="F19" s="16"/>
      <c r="G19" s="16"/>
      <c r="H19" s="16"/>
      <c r="I19" s="15"/>
      <c r="J19" s="15"/>
      <c r="K19" s="15"/>
      <c r="L19" s="15"/>
      <c r="M19" s="15"/>
      <c r="N19" s="15">
        <v>5</v>
      </c>
      <c r="O19" s="15">
        <v>15</v>
      </c>
      <c r="P19" s="15"/>
      <c r="Q19" s="15"/>
      <c r="R19" s="15"/>
      <c r="S19" s="134">
        <v>30</v>
      </c>
      <c r="T19" s="16">
        <f t="shared" si="0"/>
        <v>55</v>
      </c>
      <c r="U19" s="15">
        <v>9</v>
      </c>
    </row>
    <row r="20" spans="1:21" ht="12.75">
      <c r="A20" s="13" t="s">
        <v>314</v>
      </c>
      <c r="B20" s="14" t="s">
        <v>315</v>
      </c>
      <c r="C20" s="14" t="s">
        <v>201</v>
      </c>
      <c r="D20" s="14">
        <v>5</v>
      </c>
      <c r="E20" s="15"/>
      <c r="F20" s="16"/>
      <c r="G20" s="16"/>
      <c r="H20" s="16"/>
      <c r="I20" s="15"/>
      <c r="J20" s="15"/>
      <c r="K20" s="15"/>
      <c r="L20" s="15">
        <v>15</v>
      </c>
      <c r="M20" s="15">
        <v>5</v>
      </c>
      <c r="N20" s="15"/>
      <c r="O20" s="15"/>
      <c r="P20" s="15"/>
      <c r="Q20" s="15"/>
      <c r="R20" s="15"/>
      <c r="S20" s="134">
        <v>30</v>
      </c>
      <c r="T20" s="16">
        <f t="shared" si="0"/>
        <v>55</v>
      </c>
      <c r="U20" s="15">
        <v>9</v>
      </c>
    </row>
    <row r="21" spans="1:21" ht="12.75">
      <c r="A21" s="13" t="s">
        <v>945</v>
      </c>
      <c r="B21" s="14" t="s">
        <v>878</v>
      </c>
      <c r="C21" s="14" t="s">
        <v>197</v>
      </c>
      <c r="D21" s="14"/>
      <c r="E21" s="15"/>
      <c r="F21" s="16"/>
      <c r="G21" s="16"/>
      <c r="H21" s="16"/>
      <c r="I21" s="15"/>
      <c r="J21" s="15"/>
      <c r="K21" s="15"/>
      <c r="L21" s="15">
        <v>20</v>
      </c>
      <c r="M21" s="15">
        <v>5</v>
      </c>
      <c r="N21" s="15"/>
      <c r="O21" s="15"/>
      <c r="P21" s="15">
        <v>10</v>
      </c>
      <c r="Q21" s="15"/>
      <c r="R21" s="15"/>
      <c r="S21" s="134">
        <v>20</v>
      </c>
      <c r="T21" s="16">
        <f t="shared" si="0"/>
        <v>55</v>
      </c>
      <c r="U21" s="15">
        <v>9</v>
      </c>
    </row>
    <row r="22" spans="1:21" ht="12.75">
      <c r="A22" s="13" t="s">
        <v>879</v>
      </c>
      <c r="B22" s="14" t="s">
        <v>880</v>
      </c>
      <c r="C22" s="14" t="s">
        <v>23</v>
      </c>
      <c r="D22" s="14"/>
      <c r="E22" s="15"/>
      <c r="F22" s="16"/>
      <c r="G22" s="16"/>
      <c r="H22" s="16"/>
      <c r="I22" s="15"/>
      <c r="J22" s="15"/>
      <c r="K22" s="15"/>
      <c r="L22" s="15">
        <v>10</v>
      </c>
      <c r="M22" s="15"/>
      <c r="N22" s="15">
        <v>5</v>
      </c>
      <c r="O22" s="15">
        <v>5</v>
      </c>
      <c r="P22" s="15"/>
      <c r="Q22" s="15"/>
      <c r="R22" s="15"/>
      <c r="S22" s="134">
        <v>30</v>
      </c>
      <c r="T22" s="16">
        <f t="shared" si="0"/>
        <v>50</v>
      </c>
      <c r="U22" s="15">
        <v>12</v>
      </c>
    </row>
    <row r="23" spans="1:21" ht="12.75">
      <c r="A23" s="13" t="s">
        <v>974</v>
      </c>
      <c r="B23" s="14" t="s">
        <v>975</v>
      </c>
      <c r="C23" s="14" t="s">
        <v>14</v>
      </c>
      <c r="D23" s="14"/>
      <c r="E23" s="15"/>
      <c r="F23" s="16"/>
      <c r="G23" s="16"/>
      <c r="H23" s="16"/>
      <c r="I23" s="15"/>
      <c r="J23" s="15"/>
      <c r="K23" s="15"/>
      <c r="L23" s="15"/>
      <c r="M23" s="15"/>
      <c r="N23" s="15">
        <v>15</v>
      </c>
      <c r="O23" s="15">
        <v>15</v>
      </c>
      <c r="P23" s="15"/>
      <c r="Q23" s="15"/>
      <c r="R23" s="15"/>
      <c r="S23" s="134">
        <v>20</v>
      </c>
      <c r="T23" s="16">
        <f t="shared" si="0"/>
        <v>50</v>
      </c>
      <c r="U23" s="15">
        <v>12</v>
      </c>
    </row>
    <row r="24" spans="1:21" ht="12.75">
      <c r="A24" s="13" t="s">
        <v>311</v>
      </c>
      <c r="B24" s="14" t="s">
        <v>378</v>
      </c>
      <c r="C24" s="14" t="s">
        <v>23</v>
      </c>
      <c r="D24" s="14">
        <v>15</v>
      </c>
      <c r="E24" s="15">
        <v>5</v>
      </c>
      <c r="F24" s="16"/>
      <c r="G24" s="16"/>
      <c r="H24" s="16"/>
      <c r="I24" s="15"/>
      <c r="J24" s="15"/>
      <c r="K24" s="15"/>
      <c r="L24" s="15"/>
      <c r="M24" s="15"/>
      <c r="N24" s="15"/>
      <c r="O24" s="15"/>
      <c r="P24" s="15"/>
      <c r="Q24" s="15"/>
      <c r="R24" s="15"/>
      <c r="S24" s="134">
        <v>20</v>
      </c>
      <c r="T24" s="16">
        <f t="shared" si="0"/>
        <v>40</v>
      </c>
      <c r="U24" s="15">
        <v>14</v>
      </c>
    </row>
    <row r="25" spans="1:21" ht="12.75">
      <c r="A25" s="13" t="s">
        <v>336</v>
      </c>
      <c r="B25" s="14" t="s">
        <v>337</v>
      </c>
      <c r="C25" s="14" t="s">
        <v>34</v>
      </c>
      <c r="D25" s="14">
        <v>10</v>
      </c>
      <c r="E25" s="15">
        <v>10</v>
      </c>
      <c r="F25" s="16"/>
      <c r="G25" s="16"/>
      <c r="H25" s="16"/>
      <c r="I25" s="15"/>
      <c r="J25" s="15"/>
      <c r="K25" s="15"/>
      <c r="L25" s="15"/>
      <c r="M25" s="15"/>
      <c r="N25" s="15"/>
      <c r="O25" s="15"/>
      <c r="P25" s="15"/>
      <c r="Q25" s="15"/>
      <c r="R25" s="15"/>
      <c r="S25" s="134">
        <v>20</v>
      </c>
      <c r="T25" s="16">
        <f t="shared" si="0"/>
        <v>40</v>
      </c>
      <c r="U25" s="15">
        <v>14</v>
      </c>
    </row>
    <row r="26" spans="1:21" ht="12.75">
      <c r="A26" s="13" t="s">
        <v>978</v>
      </c>
      <c r="B26" s="14" t="s">
        <v>979</v>
      </c>
      <c r="C26" s="14" t="s">
        <v>414</v>
      </c>
      <c r="D26" s="14"/>
      <c r="E26" s="15"/>
      <c r="F26" s="16"/>
      <c r="G26" s="16"/>
      <c r="H26" s="16"/>
      <c r="I26" s="15"/>
      <c r="J26" s="15"/>
      <c r="K26" s="15"/>
      <c r="L26" s="15"/>
      <c r="M26" s="15"/>
      <c r="N26" s="15">
        <v>5</v>
      </c>
      <c r="O26" s="15">
        <v>15</v>
      </c>
      <c r="P26" s="15"/>
      <c r="Q26" s="15"/>
      <c r="R26" s="15"/>
      <c r="S26" s="134">
        <v>20</v>
      </c>
      <c r="T26" s="16">
        <f t="shared" si="0"/>
        <v>40</v>
      </c>
      <c r="U26" s="15">
        <v>14</v>
      </c>
    </row>
    <row r="27" spans="1:21" ht="12.75">
      <c r="A27" s="13" t="s">
        <v>512</v>
      </c>
      <c r="B27" s="14" t="s">
        <v>513</v>
      </c>
      <c r="C27" s="14" t="s">
        <v>14</v>
      </c>
      <c r="D27" s="14"/>
      <c r="E27" s="15">
        <v>15</v>
      </c>
      <c r="F27" s="16"/>
      <c r="G27" s="16"/>
      <c r="H27" s="16"/>
      <c r="I27" s="15">
        <v>5</v>
      </c>
      <c r="J27" s="15"/>
      <c r="K27" s="15"/>
      <c r="L27" s="15"/>
      <c r="M27" s="15"/>
      <c r="N27" s="15"/>
      <c r="O27" s="15"/>
      <c r="P27" s="15"/>
      <c r="Q27" s="15"/>
      <c r="R27" s="15"/>
      <c r="S27" s="134">
        <v>20</v>
      </c>
      <c r="T27" s="16">
        <f t="shared" si="0"/>
        <v>40</v>
      </c>
      <c r="U27" s="15">
        <v>14</v>
      </c>
    </row>
    <row r="28" spans="1:21" ht="12.75">
      <c r="A28" s="13" t="s">
        <v>889</v>
      </c>
      <c r="B28" s="14" t="s">
        <v>890</v>
      </c>
      <c r="C28" s="14" t="s">
        <v>414</v>
      </c>
      <c r="D28" s="14"/>
      <c r="E28" s="15"/>
      <c r="F28" s="16"/>
      <c r="G28" s="16"/>
      <c r="H28" s="16"/>
      <c r="I28" s="15"/>
      <c r="J28" s="15"/>
      <c r="K28" s="15"/>
      <c r="L28" s="15">
        <v>5</v>
      </c>
      <c r="M28" s="15"/>
      <c r="N28" s="15">
        <v>5</v>
      </c>
      <c r="O28" s="15"/>
      <c r="P28" s="15">
        <v>5</v>
      </c>
      <c r="Q28" s="15"/>
      <c r="R28" s="15"/>
      <c r="S28" s="134">
        <v>20</v>
      </c>
      <c r="T28" s="16">
        <f t="shared" si="0"/>
        <v>35</v>
      </c>
      <c r="U28" s="15">
        <v>18</v>
      </c>
    </row>
    <row r="29" spans="1:21" ht="12.75">
      <c r="A29" s="13" t="s">
        <v>587</v>
      </c>
      <c r="B29" s="14" t="s">
        <v>588</v>
      </c>
      <c r="C29" s="14" t="s">
        <v>26</v>
      </c>
      <c r="D29" s="14"/>
      <c r="E29" s="15"/>
      <c r="F29" s="16">
        <v>5</v>
      </c>
      <c r="G29" s="16"/>
      <c r="H29" s="16">
        <v>10</v>
      </c>
      <c r="I29" s="15"/>
      <c r="J29" s="15"/>
      <c r="K29" s="15"/>
      <c r="L29" s="15"/>
      <c r="M29" s="15"/>
      <c r="N29" s="15"/>
      <c r="O29" s="15"/>
      <c r="P29" s="15"/>
      <c r="Q29" s="15"/>
      <c r="R29" s="15"/>
      <c r="S29" s="134">
        <v>20</v>
      </c>
      <c r="T29" s="16">
        <f t="shared" si="0"/>
        <v>35</v>
      </c>
      <c r="U29" s="15">
        <v>18</v>
      </c>
    </row>
    <row r="30" spans="1:21" ht="12.75">
      <c r="A30" s="13" t="s">
        <v>668</v>
      </c>
      <c r="B30" s="14" t="s">
        <v>411</v>
      </c>
      <c r="C30" s="14" t="s">
        <v>201</v>
      </c>
      <c r="D30" s="14">
        <v>15</v>
      </c>
      <c r="E30" s="15"/>
      <c r="F30" s="16"/>
      <c r="G30" s="16"/>
      <c r="H30" s="16"/>
      <c r="I30" s="15"/>
      <c r="J30" s="15"/>
      <c r="K30" s="15">
        <v>10</v>
      </c>
      <c r="L30" s="15"/>
      <c r="M30" s="15"/>
      <c r="N30" s="15"/>
      <c r="O30" s="15"/>
      <c r="P30" s="15"/>
      <c r="Q30" s="15"/>
      <c r="R30" s="15"/>
      <c r="S30" s="134">
        <v>10</v>
      </c>
      <c r="T30" s="16">
        <f t="shared" si="0"/>
        <v>35</v>
      </c>
      <c r="U30" s="15">
        <v>18</v>
      </c>
    </row>
    <row r="31" spans="1:21" ht="12.75">
      <c r="A31" s="13" t="s">
        <v>1011</v>
      </c>
      <c r="B31" s="14" t="s">
        <v>1012</v>
      </c>
      <c r="C31" s="14" t="s">
        <v>197</v>
      </c>
      <c r="D31" s="14"/>
      <c r="E31" s="15"/>
      <c r="F31" s="16"/>
      <c r="G31" s="16"/>
      <c r="H31" s="16"/>
      <c r="I31" s="15"/>
      <c r="J31" s="15"/>
      <c r="K31" s="15"/>
      <c r="L31" s="15"/>
      <c r="M31" s="15"/>
      <c r="N31" s="15"/>
      <c r="O31" s="15">
        <v>15</v>
      </c>
      <c r="P31" s="15">
        <v>10</v>
      </c>
      <c r="Q31" s="15"/>
      <c r="R31" s="15"/>
      <c r="S31" s="134">
        <v>10</v>
      </c>
      <c r="T31" s="16">
        <f t="shared" si="0"/>
        <v>35</v>
      </c>
      <c r="U31" s="15">
        <v>18</v>
      </c>
    </row>
    <row r="32" spans="1:21" ht="12.75">
      <c r="A32" s="13" t="s">
        <v>735</v>
      </c>
      <c r="B32" s="14" t="s">
        <v>977</v>
      </c>
      <c r="C32" s="14" t="s">
        <v>95</v>
      </c>
      <c r="D32" s="14"/>
      <c r="E32" s="15"/>
      <c r="F32" s="16"/>
      <c r="G32" s="16"/>
      <c r="H32" s="16"/>
      <c r="I32" s="15"/>
      <c r="J32" s="15"/>
      <c r="K32" s="15"/>
      <c r="L32" s="15"/>
      <c r="M32" s="15"/>
      <c r="N32" s="15">
        <v>5</v>
      </c>
      <c r="O32" s="15">
        <v>5</v>
      </c>
      <c r="P32" s="15"/>
      <c r="Q32" s="15"/>
      <c r="R32" s="15"/>
      <c r="S32" s="134">
        <v>20</v>
      </c>
      <c r="T32" s="16">
        <f t="shared" si="0"/>
        <v>30</v>
      </c>
      <c r="U32" s="15">
        <v>22</v>
      </c>
    </row>
    <row r="33" spans="1:21" ht="12.75">
      <c r="A33" s="13" t="s">
        <v>514</v>
      </c>
      <c r="B33" s="14" t="s">
        <v>515</v>
      </c>
      <c r="C33" s="14" t="s">
        <v>19</v>
      </c>
      <c r="D33" s="14"/>
      <c r="E33" s="15">
        <v>5</v>
      </c>
      <c r="F33" s="16"/>
      <c r="G33" s="16"/>
      <c r="H33" s="16"/>
      <c r="I33" s="15"/>
      <c r="J33" s="15"/>
      <c r="K33" s="15"/>
      <c r="L33" s="15"/>
      <c r="M33" s="15">
        <v>5</v>
      </c>
      <c r="N33" s="15"/>
      <c r="O33" s="15"/>
      <c r="P33" s="15"/>
      <c r="Q33" s="15"/>
      <c r="R33" s="15"/>
      <c r="S33" s="134">
        <v>20</v>
      </c>
      <c r="T33" s="16">
        <f t="shared" si="0"/>
        <v>30</v>
      </c>
      <c r="U33" s="15">
        <v>22</v>
      </c>
    </row>
    <row r="34" spans="1:21" ht="12.75">
      <c r="A34" s="13" t="s">
        <v>882</v>
      </c>
      <c r="B34" s="14" t="s">
        <v>883</v>
      </c>
      <c r="C34" s="14" t="s">
        <v>884</v>
      </c>
      <c r="D34" s="14"/>
      <c r="E34" s="15"/>
      <c r="F34" s="16"/>
      <c r="G34" s="16"/>
      <c r="H34" s="16"/>
      <c r="I34" s="15"/>
      <c r="J34" s="15"/>
      <c r="K34" s="15"/>
      <c r="L34" s="15">
        <v>5</v>
      </c>
      <c r="M34" s="15"/>
      <c r="N34" s="15"/>
      <c r="O34" s="15"/>
      <c r="P34" s="15">
        <v>10</v>
      </c>
      <c r="Q34" s="15"/>
      <c r="R34" s="15"/>
      <c r="S34" s="134">
        <v>10</v>
      </c>
      <c r="T34" s="16">
        <f t="shared" si="0"/>
        <v>25</v>
      </c>
      <c r="U34" s="15">
        <v>24</v>
      </c>
    </row>
    <row r="35" spans="1:21" ht="12.75">
      <c r="A35" s="13" t="s">
        <v>589</v>
      </c>
      <c r="B35" s="14" t="s">
        <v>976</v>
      </c>
      <c r="C35" s="14" t="s">
        <v>95</v>
      </c>
      <c r="D35" s="14"/>
      <c r="E35" s="15"/>
      <c r="F35" s="16"/>
      <c r="G35" s="16"/>
      <c r="H35" s="16"/>
      <c r="I35" s="15"/>
      <c r="J35" s="15"/>
      <c r="K35" s="15"/>
      <c r="L35" s="15"/>
      <c r="M35" s="15"/>
      <c r="N35" s="15">
        <v>15</v>
      </c>
      <c r="O35" s="15"/>
      <c r="P35" s="15"/>
      <c r="Q35" s="15"/>
      <c r="R35" s="15"/>
      <c r="S35" s="134">
        <v>10</v>
      </c>
      <c r="T35" s="16">
        <f t="shared" si="0"/>
        <v>25</v>
      </c>
      <c r="U35" s="15">
        <v>24</v>
      </c>
    </row>
    <row r="36" spans="1:21" ht="12.75">
      <c r="A36" s="13" t="s">
        <v>972</v>
      </c>
      <c r="B36" s="14" t="s">
        <v>973</v>
      </c>
      <c r="C36" s="14" t="s">
        <v>19</v>
      </c>
      <c r="D36" s="14"/>
      <c r="E36" s="15"/>
      <c r="F36" s="16"/>
      <c r="G36" s="16"/>
      <c r="H36" s="16"/>
      <c r="I36" s="15"/>
      <c r="J36" s="15"/>
      <c r="K36" s="15"/>
      <c r="L36" s="15"/>
      <c r="M36" s="15"/>
      <c r="N36" s="15">
        <v>15</v>
      </c>
      <c r="O36" s="15"/>
      <c r="P36" s="15"/>
      <c r="Q36" s="15"/>
      <c r="R36" s="15"/>
      <c r="S36" s="134">
        <v>10</v>
      </c>
      <c r="T36" s="16">
        <f t="shared" si="0"/>
        <v>25</v>
      </c>
      <c r="U36" s="15">
        <v>24</v>
      </c>
    </row>
    <row r="37" spans="1:21" ht="12.75">
      <c r="A37" s="13" t="s">
        <v>1020</v>
      </c>
      <c r="B37" s="14" t="s">
        <v>1021</v>
      </c>
      <c r="C37" s="14" t="s">
        <v>31</v>
      </c>
      <c r="D37" s="14"/>
      <c r="E37" s="15"/>
      <c r="F37" s="16"/>
      <c r="G37" s="16"/>
      <c r="H37" s="16"/>
      <c r="I37" s="15"/>
      <c r="J37" s="15"/>
      <c r="K37" s="15"/>
      <c r="L37" s="15"/>
      <c r="M37" s="15"/>
      <c r="N37" s="15"/>
      <c r="O37" s="15"/>
      <c r="P37" s="15">
        <v>15</v>
      </c>
      <c r="Q37" s="15"/>
      <c r="R37" s="15"/>
      <c r="S37" s="134">
        <v>10</v>
      </c>
      <c r="T37" s="16">
        <f t="shared" si="0"/>
        <v>25</v>
      </c>
      <c r="U37" s="15">
        <v>24</v>
      </c>
    </row>
    <row r="38" spans="1:21" ht="12.75">
      <c r="A38" s="13" t="s">
        <v>589</v>
      </c>
      <c r="B38" s="14" t="s">
        <v>881</v>
      </c>
      <c r="C38" s="14" t="s">
        <v>95</v>
      </c>
      <c r="D38" s="14"/>
      <c r="E38" s="15"/>
      <c r="F38" s="16"/>
      <c r="G38" s="16"/>
      <c r="H38" s="16"/>
      <c r="I38" s="15"/>
      <c r="J38" s="15"/>
      <c r="K38" s="15"/>
      <c r="L38" s="15">
        <v>10</v>
      </c>
      <c r="M38" s="15"/>
      <c r="N38" s="15"/>
      <c r="O38" s="15"/>
      <c r="P38" s="15"/>
      <c r="Q38" s="15"/>
      <c r="R38" s="15"/>
      <c r="S38" s="134">
        <v>10</v>
      </c>
      <c r="T38" s="16">
        <f t="shared" si="0"/>
        <v>20</v>
      </c>
      <c r="U38" s="15">
        <v>28</v>
      </c>
    </row>
    <row r="39" spans="1:21" ht="12.75">
      <c r="A39" s="13" t="s">
        <v>887</v>
      </c>
      <c r="B39" s="14" t="s">
        <v>888</v>
      </c>
      <c r="C39" s="14" t="s">
        <v>197</v>
      </c>
      <c r="D39" s="14"/>
      <c r="E39" s="15"/>
      <c r="F39" s="16"/>
      <c r="G39" s="16"/>
      <c r="H39" s="16"/>
      <c r="I39" s="15"/>
      <c r="J39" s="15"/>
      <c r="K39" s="15"/>
      <c r="L39" s="15">
        <v>5</v>
      </c>
      <c r="M39" s="15"/>
      <c r="N39" s="15"/>
      <c r="O39" s="15"/>
      <c r="P39" s="15">
        <v>5</v>
      </c>
      <c r="Q39" s="15"/>
      <c r="R39" s="15"/>
      <c r="S39" s="134">
        <v>10</v>
      </c>
      <c r="T39" s="16">
        <f t="shared" si="0"/>
        <v>20</v>
      </c>
      <c r="U39" s="15">
        <v>28</v>
      </c>
    </row>
    <row r="40" spans="1:21" ht="12.75">
      <c r="A40" s="13" t="s">
        <v>379</v>
      </c>
      <c r="B40" s="14" t="s">
        <v>380</v>
      </c>
      <c r="C40" s="14" t="s">
        <v>321</v>
      </c>
      <c r="D40" s="14">
        <v>10</v>
      </c>
      <c r="E40" s="15"/>
      <c r="F40" s="16"/>
      <c r="G40" s="16"/>
      <c r="H40" s="16"/>
      <c r="I40" s="15"/>
      <c r="J40" s="15"/>
      <c r="K40" s="15"/>
      <c r="L40" s="15"/>
      <c r="M40" s="15"/>
      <c r="N40" s="15"/>
      <c r="O40" s="15"/>
      <c r="P40" s="15"/>
      <c r="Q40" s="15"/>
      <c r="R40" s="15"/>
      <c r="S40" s="134">
        <v>10</v>
      </c>
      <c r="T40" s="16">
        <f t="shared" si="0"/>
        <v>20</v>
      </c>
      <c r="U40" s="15">
        <v>28</v>
      </c>
    </row>
    <row r="41" spans="1:21" ht="12.75">
      <c r="A41" s="13" t="s">
        <v>1022</v>
      </c>
      <c r="B41" s="14" t="s">
        <v>1023</v>
      </c>
      <c r="C41" s="14" t="s">
        <v>781</v>
      </c>
      <c r="D41" s="14"/>
      <c r="E41" s="15"/>
      <c r="F41" s="16"/>
      <c r="G41" s="16"/>
      <c r="H41" s="16"/>
      <c r="I41" s="15"/>
      <c r="J41" s="15"/>
      <c r="K41" s="15"/>
      <c r="L41" s="15"/>
      <c r="M41" s="15"/>
      <c r="N41" s="15"/>
      <c r="O41" s="15"/>
      <c r="P41" s="15">
        <v>10</v>
      </c>
      <c r="Q41" s="15"/>
      <c r="R41" s="15"/>
      <c r="S41" s="134">
        <v>10</v>
      </c>
      <c r="T41" s="16">
        <f t="shared" si="0"/>
        <v>20</v>
      </c>
      <c r="U41" s="15">
        <v>28</v>
      </c>
    </row>
    <row r="42" spans="1:21" ht="12.75">
      <c r="A42" s="13" t="s">
        <v>946</v>
      </c>
      <c r="B42" s="14" t="s">
        <v>947</v>
      </c>
      <c r="C42" s="14" t="s">
        <v>55</v>
      </c>
      <c r="D42" s="14"/>
      <c r="E42" s="15"/>
      <c r="F42" s="16"/>
      <c r="G42" s="16"/>
      <c r="H42" s="16"/>
      <c r="I42" s="15"/>
      <c r="J42" s="15"/>
      <c r="K42" s="15"/>
      <c r="L42" s="15"/>
      <c r="M42" s="15">
        <v>5</v>
      </c>
      <c r="N42" s="15"/>
      <c r="O42" s="15"/>
      <c r="P42" s="15"/>
      <c r="Q42" s="15"/>
      <c r="R42" s="15"/>
      <c r="S42" s="134">
        <v>10</v>
      </c>
      <c r="T42" s="16">
        <f t="shared" si="0"/>
        <v>15</v>
      </c>
      <c r="U42" s="15">
        <v>32</v>
      </c>
    </row>
    <row r="43" spans="1:21" ht="12.75">
      <c r="A43" s="13" t="s">
        <v>980</v>
      </c>
      <c r="B43" s="14" t="s">
        <v>981</v>
      </c>
      <c r="C43" s="14" t="s">
        <v>16</v>
      </c>
      <c r="D43" s="14"/>
      <c r="E43" s="15"/>
      <c r="F43" s="16"/>
      <c r="G43" s="16"/>
      <c r="H43" s="16"/>
      <c r="I43" s="15"/>
      <c r="J43" s="15"/>
      <c r="K43" s="15"/>
      <c r="L43" s="15"/>
      <c r="M43" s="15"/>
      <c r="N43" s="15">
        <v>5</v>
      </c>
      <c r="O43" s="15"/>
      <c r="P43" s="15"/>
      <c r="Q43" s="15"/>
      <c r="R43" s="15"/>
      <c r="S43" s="134">
        <v>10</v>
      </c>
      <c r="T43" s="16">
        <f t="shared" si="0"/>
        <v>15</v>
      </c>
      <c r="U43" s="15">
        <v>32</v>
      </c>
    </row>
    <row r="44" spans="1:21" ht="12.75">
      <c r="A44" s="13" t="s">
        <v>589</v>
      </c>
      <c r="B44" s="14" t="s">
        <v>590</v>
      </c>
      <c r="C44" s="14" t="s">
        <v>95</v>
      </c>
      <c r="D44" s="14"/>
      <c r="E44" s="15"/>
      <c r="F44" s="16">
        <v>5</v>
      </c>
      <c r="G44" s="16"/>
      <c r="H44" s="16"/>
      <c r="I44" s="15"/>
      <c r="J44" s="15"/>
      <c r="K44" s="15"/>
      <c r="L44" s="15"/>
      <c r="M44" s="15"/>
      <c r="N44" s="15"/>
      <c r="O44" s="15"/>
      <c r="P44" s="15"/>
      <c r="Q44" s="15"/>
      <c r="R44" s="15"/>
      <c r="S44" s="134">
        <v>10</v>
      </c>
      <c r="T44" s="16">
        <f t="shared" si="0"/>
        <v>15</v>
      </c>
      <c r="U44" s="15">
        <v>32</v>
      </c>
    </row>
    <row r="45" spans="1:21" ht="12.75">
      <c r="A45" s="13" t="s">
        <v>982</v>
      </c>
      <c r="B45" s="14" t="s">
        <v>983</v>
      </c>
      <c r="C45" s="14" t="s">
        <v>14</v>
      </c>
      <c r="D45" s="14"/>
      <c r="E45" s="15"/>
      <c r="F45" s="16"/>
      <c r="G45" s="16"/>
      <c r="H45" s="16"/>
      <c r="I45" s="15"/>
      <c r="J45" s="15"/>
      <c r="K45" s="15"/>
      <c r="L45" s="15"/>
      <c r="M45" s="15"/>
      <c r="N45" s="15">
        <v>5</v>
      </c>
      <c r="O45" s="15"/>
      <c r="P45" s="15"/>
      <c r="Q45" s="15"/>
      <c r="R45" s="15"/>
      <c r="S45" s="134">
        <v>10</v>
      </c>
      <c r="T45" s="16">
        <f t="shared" si="0"/>
        <v>15</v>
      </c>
      <c r="U45" s="15">
        <v>32</v>
      </c>
    </row>
    <row r="46" spans="1:21" ht="12.75">
      <c r="A46" s="13" t="s">
        <v>891</v>
      </c>
      <c r="B46" s="14" t="s">
        <v>892</v>
      </c>
      <c r="C46" s="14" t="s">
        <v>23</v>
      </c>
      <c r="D46" s="14"/>
      <c r="E46" s="15"/>
      <c r="F46" s="16"/>
      <c r="G46" s="16"/>
      <c r="H46" s="16"/>
      <c r="I46" s="15"/>
      <c r="J46" s="15"/>
      <c r="K46" s="15"/>
      <c r="L46" s="15">
        <v>5</v>
      </c>
      <c r="M46" s="15"/>
      <c r="N46" s="15"/>
      <c r="O46" s="15"/>
      <c r="P46" s="15"/>
      <c r="Q46" s="15"/>
      <c r="R46" s="15"/>
      <c r="S46" s="134">
        <v>10</v>
      </c>
      <c r="T46" s="16">
        <f t="shared" si="0"/>
        <v>15</v>
      </c>
      <c r="U46" s="15">
        <v>32</v>
      </c>
    </row>
    <row r="47" spans="1:21" ht="12.75">
      <c r="A47" s="13" t="s">
        <v>782</v>
      </c>
      <c r="B47" s="14" t="s">
        <v>783</v>
      </c>
      <c r="C47" s="14" t="s">
        <v>69</v>
      </c>
      <c r="D47" s="14"/>
      <c r="E47" s="15"/>
      <c r="F47" s="16"/>
      <c r="G47" s="16"/>
      <c r="H47" s="16">
        <v>5</v>
      </c>
      <c r="I47" s="15"/>
      <c r="J47" s="15"/>
      <c r="K47" s="15"/>
      <c r="L47" s="15"/>
      <c r="M47" s="15"/>
      <c r="N47" s="15"/>
      <c r="O47" s="15"/>
      <c r="P47" s="15"/>
      <c r="Q47" s="15"/>
      <c r="R47" s="15"/>
      <c r="S47" s="134">
        <v>10</v>
      </c>
      <c r="T47" s="16">
        <f t="shared" si="0"/>
        <v>15</v>
      </c>
      <c r="U47" s="15">
        <v>32</v>
      </c>
    </row>
    <row r="48" spans="1:21" ht="12.75">
      <c r="A48" s="13" t="s">
        <v>1024</v>
      </c>
      <c r="B48" s="14" t="s">
        <v>1025</v>
      </c>
      <c r="C48" s="14" t="s">
        <v>16</v>
      </c>
      <c r="D48" s="14"/>
      <c r="E48" s="15"/>
      <c r="F48" s="16"/>
      <c r="G48" s="16"/>
      <c r="H48" s="16"/>
      <c r="I48" s="15"/>
      <c r="J48" s="15"/>
      <c r="K48" s="15"/>
      <c r="L48" s="15"/>
      <c r="M48" s="15"/>
      <c r="N48" s="15"/>
      <c r="O48" s="15"/>
      <c r="P48" s="15">
        <v>5</v>
      </c>
      <c r="Q48" s="15"/>
      <c r="R48" s="15"/>
      <c r="S48" s="134">
        <v>10</v>
      </c>
      <c r="T48" s="16">
        <f t="shared" si="0"/>
        <v>15</v>
      </c>
      <c r="U48" s="15">
        <v>32</v>
      </c>
    </row>
    <row r="49" spans="1:21" ht="12.75">
      <c r="A49" s="13" t="s">
        <v>347</v>
      </c>
      <c r="B49" s="14" t="s">
        <v>312</v>
      </c>
      <c r="C49" s="14" t="s">
        <v>23</v>
      </c>
      <c r="D49" s="14"/>
      <c r="E49" s="15"/>
      <c r="F49" s="16"/>
      <c r="G49" s="16"/>
      <c r="H49" s="16"/>
      <c r="I49" s="15">
        <v>5</v>
      </c>
      <c r="J49" s="15"/>
      <c r="K49" s="15"/>
      <c r="L49" s="15"/>
      <c r="M49" s="15"/>
      <c r="N49" s="15"/>
      <c r="O49" s="15"/>
      <c r="P49" s="15"/>
      <c r="Q49" s="15"/>
      <c r="R49" s="15"/>
      <c r="S49" s="134">
        <v>10</v>
      </c>
      <c r="T49" s="16">
        <f t="shared" si="0"/>
        <v>15</v>
      </c>
      <c r="U49" s="15">
        <v>32</v>
      </c>
    </row>
    <row r="50" spans="1:21" ht="12.75">
      <c r="A50" s="13" t="s">
        <v>885</v>
      </c>
      <c r="B50" s="14" t="s">
        <v>886</v>
      </c>
      <c r="C50" s="14" t="s">
        <v>95</v>
      </c>
      <c r="D50" s="14"/>
      <c r="E50" s="15"/>
      <c r="F50" s="16"/>
      <c r="G50" s="16"/>
      <c r="H50" s="16"/>
      <c r="I50" s="15"/>
      <c r="J50" s="15"/>
      <c r="K50" s="15"/>
      <c r="L50" s="15">
        <v>5</v>
      </c>
      <c r="M50" s="15"/>
      <c r="N50" s="15"/>
      <c r="O50" s="15"/>
      <c r="P50" s="15"/>
      <c r="Q50" s="15"/>
      <c r="R50" s="15"/>
      <c r="S50" s="134">
        <v>10</v>
      </c>
      <c r="T50" s="16">
        <f t="shared" si="0"/>
        <v>15</v>
      </c>
      <c r="U50" s="15">
        <v>32</v>
      </c>
    </row>
  </sheetData>
  <sheetProtection/>
  <mergeCells count="16">
    <mergeCell ref="I6:Q6"/>
    <mergeCell ref="I5:Q5"/>
    <mergeCell ref="B5:C5"/>
    <mergeCell ref="A1:N1"/>
    <mergeCell ref="I4:Q4"/>
    <mergeCell ref="B4:C4"/>
    <mergeCell ref="I3:Q3"/>
    <mergeCell ref="B3:C3"/>
    <mergeCell ref="I2:Q2"/>
    <mergeCell ref="B2:C2"/>
    <mergeCell ref="I9:Q9"/>
    <mergeCell ref="B9:C9"/>
    <mergeCell ref="I8:Q8"/>
    <mergeCell ref="B8:C8"/>
    <mergeCell ref="I7:Q7"/>
    <mergeCell ref="B7:C7"/>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Y59"/>
  <sheetViews>
    <sheetView zoomScalePageLayoutView="0" workbookViewId="0" topLeftCell="A1">
      <selection activeCell="Y55" sqref="Y55:Y59"/>
    </sheetView>
  </sheetViews>
  <sheetFormatPr defaultColWidth="9.00390625" defaultRowHeight="12.75"/>
  <cols>
    <col min="1" max="1" width="20.00390625" style="0" customWidth="1"/>
    <col min="2" max="2" width="23.875" style="0" customWidth="1"/>
    <col min="3" max="3" width="11.125" style="0" customWidth="1"/>
    <col min="4" max="4" width="2.75390625" style="0" bestFit="1" customWidth="1"/>
    <col min="5" max="5" width="3.25390625" style="0" bestFit="1" customWidth="1"/>
    <col min="6" max="6" width="2.75390625" style="0" bestFit="1" customWidth="1"/>
    <col min="7" max="7" width="3.00390625" style="0" bestFit="1" customWidth="1"/>
    <col min="8" max="12" width="2.75390625" style="0" bestFit="1" customWidth="1"/>
    <col min="13" max="17" width="3.00390625" style="0" bestFit="1" customWidth="1"/>
    <col min="18" max="18" width="3.625" style="0" customWidth="1"/>
    <col min="19" max="19" width="3.00390625" style="0" bestFit="1" customWidth="1"/>
    <col min="20" max="20" width="3.25390625" style="0" bestFit="1" customWidth="1"/>
    <col min="21" max="22" width="3.00390625" style="0" hidden="1" customWidth="1"/>
    <col min="23" max="23" width="6.00390625" style="0" customWidth="1"/>
    <col min="24" max="24" width="7.125" style="0" bestFit="1" customWidth="1"/>
    <col min="25" max="25" width="6.00390625" style="0" bestFit="1" customWidth="1"/>
  </cols>
  <sheetData>
    <row r="1" spans="1:24" ht="20.25" customHeight="1">
      <c r="A1" s="32" t="s">
        <v>433</v>
      </c>
      <c r="B1" s="32"/>
      <c r="C1" s="32"/>
      <c r="D1" s="32"/>
      <c r="E1" s="32"/>
      <c r="F1" s="32"/>
      <c r="G1" s="32"/>
      <c r="H1" s="32"/>
      <c r="I1" s="32"/>
      <c r="J1" s="32"/>
      <c r="K1" s="32"/>
      <c r="L1" s="32"/>
      <c r="M1" s="32"/>
      <c r="N1" s="32"/>
      <c r="O1" s="32"/>
      <c r="S1" s="47"/>
      <c r="T1" s="47"/>
      <c r="U1" s="47"/>
      <c r="V1" s="47"/>
      <c r="W1" s="2"/>
      <c r="X1" s="2"/>
    </row>
    <row r="2" spans="1:24" ht="13.5" customHeight="1">
      <c r="A2" s="3"/>
      <c r="B2" s="3" t="s">
        <v>0</v>
      </c>
      <c r="C2" s="4" t="s">
        <v>1</v>
      </c>
      <c r="D2" s="4" t="s">
        <v>2</v>
      </c>
      <c r="E2" s="4" t="s">
        <v>3</v>
      </c>
      <c r="F2" s="22"/>
      <c r="G2" s="3"/>
      <c r="H2" s="214" t="s">
        <v>0</v>
      </c>
      <c r="I2" s="214"/>
      <c r="J2" s="214"/>
      <c r="K2" s="214"/>
      <c r="L2" s="214"/>
      <c r="M2" s="214"/>
      <c r="N2" s="214"/>
      <c r="O2" s="214"/>
      <c r="P2" s="215"/>
      <c r="Q2" s="213" t="s">
        <v>1</v>
      </c>
      <c r="R2" s="215"/>
      <c r="S2" s="48" t="s">
        <v>2</v>
      </c>
      <c r="T2" s="4" t="s">
        <v>3</v>
      </c>
      <c r="U2" s="22"/>
      <c r="V2" s="22"/>
      <c r="W2" s="22"/>
      <c r="X2" s="22"/>
    </row>
    <row r="3" spans="1:24" ht="13.5" customHeight="1">
      <c r="A3" s="3">
        <v>1</v>
      </c>
      <c r="B3" s="14" t="s">
        <v>313</v>
      </c>
      <c r="C3" s="25">
        <v>42386</v>
      </c>
      <c r="D3" s="39">
        <v>15</v>
      </c>
      <c r="E3" s="39">
        <v>15</v>
      </c>
      <c r="F3" s="8"/>
      <c r="G3" s="142">
        <v>9</v>
      </c>
      <c r="H3" s="208" t="s">
        <v>825</v>
      </c>
      <c r="I3" s="208"/>
      <c r="J3" s="208"/>
      <c r="K3" s="208"/>
      <c r="L3" s="208"/>
      <c r="M3" s="208"/>
      <c r="N3" s="208"/>
      <c r="O3" s="208"/>
      <c r="P3" s="209"/>
      <c r="Q3" s="217">
        <v>42492</v>
      </c>
      <c r="R3" s="218"/>
      <c r="S3" s="39">
        <v>10</v>
      </c>
      <c r="T3" s="39">
        <v>14</v>
      </c>
      <c r="U3" s="49"/>
      <c r="V3" s="49"/>
      <c r="W3" s="49"/>
      <c r="X3" s="49"/>
    </row>
    <row r="4" spans="1:24" ht="13.5" customHeight="1">
      <c r="A4" s="3">
        <v>2</v>
      </c>
      <c r="B4" s="14" t="s">
        <v>461</v>
      </c>
      <c r="C4" s="25">
        <v>42407</v>
      </c>
      <c r="D4" s="39">
        <v>6</v>
      </c>
      <c r="E4" s="39">
        <v>6</v>
      </c>
      <c r="F4" s="8"/>
      <c r="G4" s="142">
        <v>10</v>
      </c>
      <c r="H4" s="216" t="s">
        <v>843</v>
      </c>
      <c r="I4" s="216"/>
      <c r="J4" s="216"/>
      <c r="K4" s="216"/>
      <c r="L4" s="216"/>
      <c r="M4" s="216"/>
      <c r="N4" s="216"/>
      <c r="O4" s="216"/>
      <c r="P4" s="205"/>
      <c r="Q4" s="217">
        <v>42499</v>
      </c>
      <c r="R4" s="218"/>
      <c r="S4" s="39">
        <v>9</v>
      </c>
      <c r="T4" s="39">
        <v>12</v>
      </c>
      <c r="U4" s="49"/>
      <c r="V4" s="49"/>
      <c r="W4" s="49"/>
      <c r="X4" s="49"/>
    </row>
    <row r="5" spans="1:25" ht="13.5" customHeight="1">
      <c r="A5" s="3">
        <v>3</v>
      </c>
      <c r="B5" s="13" t="s">
        <v>511</v>
      </c>
      <c r="C5" s="25">
        <v>42427</v>
      </c>
      <c r="D5" s="39">
        <v>13</v>
      </c>
      <c r="E5" s="39">
        <v>18</v>
      </c>
      <c r="F5" s="8"/>
      <c r="G5" s="142">
        <v>11</v>
      </c>
      <c r="H5" s="216" t="s">
        <v>894</v>
      </c>
      <c r="I5" s="216"/>
      <c r="J5" s="216"/>
      <c r="K5" s="216"/>
      <c r="L5" s="216"/>
      <c r="M5" s="216"/>
      <c r="N5" s="216"/>
      <c r="O5" s="216"/>
      <c r="P5" s="205"/>
      <c r="Q5" s="217">
        <v>42666</v>
      </c>
      <c r="R5" s="218"/>
      <c r="S5" s="39">
        <v>14</v>
      </c>
      <c r="T5" s="39">
        <v>15</v>
      </c>
      <c r="U5" s="49"/>
      <c r="V5" s="49"/>
      <c r="W5" s="49"/>
      <c r="X5" s="49"/>
      <c r="Y5" s="40"/>
    </row>
    <row r="6" spans="1:24" ht="13.5" customHeight="1">
      <c r="A6" s="3">
        <v>4</v>
      </c>
      <c r="B6" s="13" t="s">
        <v>586</v>
      </c>
      <c r="C6" s="25">
        <v>42435</v>
      </c>
      <c r="D6" s="39">
        <v>18</v>
      </c>
      <c r="E6" s="39">
        <v>34</v>
      </c>
      <c r="F6" s="8"/>
      <c r="G6" s="142">
        <v>12</v>
      </c>
      <c r="H6" s="216" t="s">
        <v>940</v>
      </c>
      <c r="I6" s="216"/>
      <c r="J6" s="216"/>
      <c r="K6" s="216"/>
      <c r="L6" s="216"/>
      <c r="M6" s="216"/>
      <c r="N6" s="216"/>
      <c r="O6" s="216"/>
      <c r="P6" s="205"/>
      <c r="Q6" s="217">
        <v>42680</v>
      </c>
      <c r="R6" s="218"/>
      <c r="S6" s="39">
        <v>9</v>
      </c>
      <c r="T6" s="39">
        <v>13</v>
      </c>
      <c r="U6" s="49"/>
      <c r="V6" s="49"/>
      <c r="W6" s="49"/>
      <c r="X6" s="49"/>
    </row>
    <row r="7" spans="1:24" ht="13.5" customHeight="1">
      <c r="A7" s="3">
        <v>5</v>
      </c>
      <c r="B7" s="151" t="s">
        <v>645</v>
      </c>
      <c r="C7" s="25">
        <v>42442</v>
      </c>
      <c r="D7" s="39">
        <v>12</v>
      </c>
      <c r="E7" s="39">
        <v>15</v>
      </c>
      <c r="F7" s="8"/>
      <c r="G7" s="142">
        <v>13</v>
      </c>
      <c r="H7" s="216" t="s">
        <v>966</v>
      </c>
      <c r="I7" s="216"/>
      <c r="J7" s="216"/>
      <c r="K7" s="216"/>
      <c r="L7" s="216"/>
      <c r="M7" s="216"/>
      <c r="N7" s="216"/>
      <c r="O7" s="216"/>
      <c r="P7" s="205"/>
      <c r="Q7" s="217">
        <v>42685</v>
      </c>
      <c r="R7" s="218"/>
      <c r="S7" s="39">
        <v>9</v>
      </c>
      <c r="T7" s="39">
        <v>11</v>
      </c>
      <c r="U7" s="49"/>
      <c r="V7" s="49"/>
      <c r="W7" s="49"/>
      <c r="X7" s="49"/>
    </row>
    <row r="8" spans="1:24" ht="13.5" customHeight="1">
      <c r="A8" s="3">
        <v>6</v>
      </c>
      <c r="B8" s="14" t="s">
        <v>667</v>
      </c>
      <c r="C8" s="25">
        <v>42449</v>
      </c>
      <c r="D8" s="39">
        <v>10</v>
      </c>
      <c r="E8" s="39">
        <v>13</v>
      </c>
      <c r="F8" s="8"/>
      <c r="G8" s="142">
        <v>14</v>
      </c>
      <c r="H8" s="216" t="s">
        <v>994</v>
      </c>
      <c r="I8" s="216"/>
      <c r="J8" s="216"/>
      <c r="K8" s="216"/>
      <c r="L8" s="216"/>
      <c r="M8" s="216"/>
      <c r="N8" s="216"/>
      <c r="O8" s="216"/>
      <c r="P8" s="205"/>
      <c r="Q8" s="217">
        <v>42694</v>
      </c>
      <c r="R8" s="218"/>
      <c r="S8" s="39">
        <v>10</v>
      </c>
      <c r="T8" s="39">
        <v>11</v>
      </c>
      <c r="U8" s="49"/>
      <c r="V8" s="49"/>
      <c r="W8" s="49"/>
      <c r="X8" s="49"/>
    </row>
    <row r="9" spans="1:24" ht="13.5" customHeight="1">
      <c r="A9" s="3">
        <v>7</v>
      </c>
      <c r="B9" s="14" t="s">
        <v>707</v>
      </c>
      <c r="C9" s="25">
        <v>42463</v>
      </c>
      <c r="D9" s="39">
        <v>15</v>
      </c>
      <c r="E9" s="39">
        <v>17</v>
      </c>
      <c r="F9" s="8"/>
      <c r="G9" s="142">
        <v>15</v>
      </c>
      <c r="H9" s="204" t="s">
        <v>1017</v>
      </c>
      <c r="I9" s="216"/>
      <c r="J9" s="216"/>
      <c r="K9" s="216"/>
      <c r="L9" s="216"/>
      <c r="M9" s="216"/>
      <c r="N9" s="216"/>
      <c r="O9" s="216"/>
      <c r="P9" s="205"/>
      <c r="Q9" s="217">
        <v>42715</v>
      </c>
      <c r="R9" s="218"/>
      <c r="S9" s="39">
        <v>13</v>
      </c>
      <c r="T9" s="39">
        <v>13</v>
      </c>
      <c r="U9" s="49"/>
      <c r="V9" s="49"/>
      <c r="W9" s="49"/>
      <c r="X9" s="49"/>
    </row>
    <row r="10" spans="1:24" ht="13.5" customHeight="1">
      <c r="A10" s="3">
        <v>8</v>
      </c>
      <c r="B10" s="14" t="s">
        <v>724</v>
      </c>
      <c r="C10" s="25">
        <v>42469</v>
      </c>
      <c r="D10" s="39">
        <v>12</v>
      </c>
      <c r="E10" s="39">
        <v>14</v>
      </c>
      <c r="F10" s="8"/>
      <c r="G10" s="3"/>
      <c r="H10" s="216"/>
      <c r="I10" s="216"/>
      <c r="J10" s="216"/>
      <c r="K10" s="216"/>
      <c r="L10" s="216"/>
      <c r="M10" s="216"/>
      <c r="N10" s="216"/>
      <c r="O10" s="216"/>
      <c r="P10" s="205"/>
      <c r="Q10" s="217"/>
      <c r="R10" s="218"/>
      <c r="S10" s="39"/>
      <c r="T10" s="39"/>
      <c r="U10" s="50"/>
      <c r="V10" s="50"/>
      <c r="W10" s="49"/>
      <c r="X10" s="49"/>
    </row>
    <row r="11" spans="1:25" ht="13.5" customHeight="1">
      <c r="A11" s="3" t="s">
        <v>5</v>
      </c>
      <c r="B11" s="10" t="s">
        <v>6</v>
      </c>
      <c r="C11" s="11" t="s">
        <v>7</v>
      </c>
      <c r="D11" s="4">
        <v>1</v>
      </c>
      <c r="E11" s="4">
        <v>2</v>
      </c>
      <c r="F11" s="4">
        <v>3</v>
      </c>
      <c r="G11" s="12">
        <v>4</v>
      </c>
      <c r="H11" s="12">
        <v>5</v>
      </c>
      <c r="I11" s="12">
        <v>6</v>
      </c>
      <c r="J11" s="4">
        <v>7</v>
      </c>
      <c r="K11" s="4">
        <v>8</v>
      </c>
      <c r="L11" s="4">
        <v>9</v>
      </c>
      <c r="M11" s="4">
        <v>10</v>
      </c>
      <c r="N11" s="12">
        <v>11</v>
      </c>
      <c r="O11" s="12">
        <v>12</v>
      </c>
      <c r="P11" s="12">
        <v>13</v>
      </c>
      <c r="Q11" s="12">
        <v>14</v>
      </c>
      <c r="R11" s="12">
        <v>15</v>
      </c>
      <c r="S11" s="51">
        <v>16</v>
      </c>
      <c r="T11" s="51">
        <v>17</v>
      </c>
      <c r="U11" s="48">
        <v>18</v>
      </c>
      <c r="V11" s="48">
        <v>19</v>
      </c>
      <c r="W11" s="4" t="s">
        <v>9</v>
      </c>
      <c r="X11" s="12" t="s">
        <v>10</v>
      </c>
      <c r="Y11" s="12" t="s">
        <v>11</v>
      </c>
    </row>
    <row r="12" spans="1:25" ht="13.5" customHeight="1">
      <c r="A12" s="13" t="s">
        <v>218</v>
      </c>
      <c r="B12" s="14" t="s">
        <v>219</v>
      </c>
      <c r="C12" s="14" t="s">
        <v>16</v>
      </c>
      <c r="D12" s="15">
        <v>15</v>
      </c>
      <c r="E12" s="15"/>
      <c r="F12" s="15">
        <v>15</v>
      </c>
      <c r="G12" s="15"/>
      <c r="H12" s="15">
        <v>20</v>
      </c>
      <c r="I12" s="15">
        <v>10</v>
      </c>
      <c r="J12" s="15"/>
      <c r="K12" s="15">
        <v>20</v>
      </c>
      <c r="L12" s="15"/>
      <c r="M12" s="15">
        <v>15</v>
      </c>
      <c r="N12" s="15">
        <v>30</v>
      </c>
      <c r="O12" s="15"/>
      <c r="P12" s="15">
        <v>10</v>
      </c>
      <c r="Q12" s="15"/>
      <c r="R12" s="15">
        <v>20</v>
      </c>
      <c r="S12" s="52"/>
      <c r="T12" s="52"/>
      <c r="U12" s="52"/>
      <c r="V12" s="52"/>
      <c r="W12" s="134">
        <v>70</v>
      </c>
      <c r="X12" s="57">
        <f aca="true" t="shared" si="0" ref="X12:X59">SUM(D12:W12)</f>
        <v>225</v>
      </c>
      <c r="Y12" s="15">
        <v>1</v>
      </c>
    </row>
    <row r="13" spans="1:25" ht="13.5" customHeight="1">
      <c r="A13" s="13" t="s">
        <v>235</v>
      </c>
      <c r="B13" s="14" t="s">
        <v>236</v>
      </c>
      <c r="C13" s="14" t="s">
        <v>26</v>
      </c>
      <c r="D13" s="15">
        <v>15</v>
      </c>
      <c r="E13" s="15"/>
      <c r="F13" s="15"/>
      <c r="G13" s="15">
        <v>15</v>
      </c>
      <c r="H13" s="15">
        <v>15</v>
      </c>
      <c r="I13" s="15"/>
      <c r="J13" s="15">
        <v>15</v>
      </c>
      <c r="K13" s="15"/>
      <c r="L13" s="15"/>
      <c r="M13" s="15"/>
      <c r="N13" s="15">
        <v>25</v>
      </c>
      <c r="O13" s="15">
        <v>15</v>
      </c>
      <c r="P13" s="15">
        <v>20</v>
      </c>
      <c r="Q13" s="15">
        <v>20</v>
      </c>
      <c r="R13" s="15">
        <v>5</v>
      </c>
      <c r="S13" s="52"/>
      <c r="T13" s="52"/>
      <c r="U13" s="52"/>
      <c r="V13" s="52"/>
      <c r="W13" s="134">
        <v>50</v>
      </c>
      <c r="X13" s="57">
        <f t="shared" si="0"/>
        <v>195</v>
      </c>
      <c r="Y13" s="15">
        <v>2</v>
      </c>
    </row>
    <row r="14" spans="1:25" ht="13.5" customHeight="1">
      <c r="A14" s="13" t="s">
        <v>237</v>
      </c>
      <c r="B14" s="14" t="s">
        <v>262</v>
      </c>
      <c r="C14" s="14" t="s">
        <v>55</v>
      </c>
      <c r="D14" s="15">
        <v>30</v>
      </c>
      <c r="E14" s="15">
        <v>10</v>
      </c>
      <c r="F14" s="15">
        <v>25</v>
      </c>
      <c r="G14" s="15"/>
      <c r="H14" s="15">
        <v>25</v>
      </c>
      <c r="I14" s="15">
        <v>20</v>
      </c>
      <c r="J14" s="15"/>
      <c r="K14" s="15"/>
      <c r="L14" s="15">
        <v>15</v>
      </c>
      <c r="M14" s="15">
        <v>20</v>
      </c>
      <c r="N14" s="15"/>
      <c r="O14" s="15"/>
      <c r="P14" s="15"/>
      <c r="Q14" s="15"/>
      <c r="R14" s="15"/>
      <c r="S14" s="52"/>
      <c r="T14" s="52"/>
      <c r="U14" s="52"/>
      <c r="V14" s="52"/>
      <c r="W14" s="134">
        <v>50</v>
      </c>
      <c r="X14" s="57">
        <f t="shared" si="0"/>
        <v>195</v>
      </c>
      <c r="Y14" s="15">
        <v>2</v>
      </c>
    </row>
    <row r="15" spans="1:25" ht="13.5" customHeight="1">
      <c r="A15" s="13" t="s">
        <v>192</v>
      </c>
      <c r="B15" s="13" t="s">
        <v>535</v>
      </c>
      <c r="C15" s="13" t="s">
        <v>35</v>
      </c>
      <c r="D15" s="15"/>
      <c r="E15" s="15"/>
      <c r="F15" s="15">
        <v>25</v>
      </c>
      <c r="G15" s="15">
        <v>25</v>
      </c>
      <c r="H15" s="15"/>
      <c r="I15" s="15">
        <v>15</v>
      </c>
      <c r="J15" s="15">
        <v>20</v>
      </c>
      <c r="K15" s="15">
        <v>15</v>
      </c>
      <c r="L15" s="15">
        <v>15</v>
      </c>
      <c r="M15" s="15">
        <v>15</v>
      </c>
      <c r="N15" s="15"/>
      <c r="O15" s="15"/>
      <c r="P15" s="15"/>
      <c r="Q15" s="15"/>
      <c r="R15" s="15"/>
      <c r="S15" s="52"/>
      <c r="T15" s="52"/>
      <c r="U15" s="52"/>
      <c r="V15" s="52"/>
      <c r="W15" s="134">
        <v>60</v>
      </c>
      <c r="X15" s="57">
        <f t="shared" si="0"/>
        <v>190</v>
      </c>
      <c r="Y15" s="15">
        <v>4</v>
      </c>
    </row>
    <row r="16" spans="1:25" ht="13.5" customHeight="1">
      <c r="A16" s="13" t="s">
        <v>282</v>
      </c>
      <c r="B16" s="13" t="s">
        <v>283</v>
      </c>
      <c r="C16" s="13" t="s">
        <v>55</v>
      </c>
      <c r="D16" s="15">
        <v>15</v>
      </c>
      <c r="E16" s="15"/>
      <c r="F16" s="15">
        <v>5</v>
      </c>
      <c r="G16" s="15">
        <v>15</v>
      </c>
      <c r="H16" s="15">
        <v>20</v>
      </c>
      <c r="I16" s="15"/>
      <c r="J16" s="15"/>
      <c r="K16" s="15">
        <v>10</v>
      </c>
      <c r="L16" s="15">
        <v>5</v>
      </c>
      <c r="M16" s="15">
        <v>5</v>
      </c>
      <c r="N16" s="15">
        <v>15</v>
      </c>
      <c r="O16" s="15">
        <v>5</v>
      </c>
      <c r="P16" s="15"/>
      <c r="Q16" s="15"/>
      <c r="R16" s="15">
        <v>5</v>
      </c>
      <c r="S16" s="52"/>
      <c r="T16" s="52"/>
      <c r="U16" s="52"/>
      <c r="V16" s="52"/>
      <c r="W16" s="134">
        <v>80</v>
      </c>
      <c r="X16" s="57">
        <f t="shared" si="0"/>
        <v>180</v>
      </c>
      <c r="Y16" s="15">
        <v>5</v>
      </c>
    </row>
    <row r="17" spans="1:25" ht="13.5" customHeight="1">
      <c r="A17" s="13" t="s">
        <v>50</v>
      </c>
      <c r="B17" s="13" t="s">
        <v>308</v>
      </c>
      <c r="C17" s="13" t="s">
        <v>300</v>
      </c>
      <c r="D17" s="15">
        <v>5</v>
      </c>
      <c r="E17" s="15"/>
      <c r="F17" s="15">
        <v>15</v>
      </c>
      <c r="G17" s="15">
        <v>15</v>
      </c>
      <c r="H17" s="15"/>
      <c r="I17" s="15">
        <v>5</v>
      </c>
      <c r="J17" s="15"/>
      <c r="K17" s="15">
        <v>5</v>
      </c>
      <c r="L17" s="15">
        <v>5</v>
      </c>
      <c r="M17" s="15"/>
      <c r="N17" s="15">
        <v>20</v>
      </c>
      <c r="O17" s="15">
        <v>10</v>
      </c>
      <c r="P17" s="15"/>
      <c r="Q17" s="15">
        <v>10</v>
      </c>
      <c r="R17" s="15"/>
      <c r="S17" s="52"/>
      <c r="T17" s="52"/>
      <c r="U17" s="52"/>
      <c r="V17" s="52"/>
      <c r="W17" s="134">
        <v>80</v>
      </c>
      <c r="X17" s="57">
        <f t="shared" si="0"/>
        <v>170</v>
      </c>
      <c r="Y17" s="15">
        <v>6</v>
      </c>
    </row>
    <row r="18" spans="1:25" ht="13.5" customHeight="1">
      <c r="A18" s="13" t="s">
        <v>538</v>
      </c>
      <c r="B18" s="13" t="s">
        <v>539</v>
      </c>
      <c r="C18" s="13" t="s">
        <v>33</v>
      </c>
      <c r="D18" s="15"/>
      <c r="E18" s="15"/>
      <c r="F18" s="15">
        <v>15</v>
      </c>
      <c r="G18" s="15">
        <v>30</v>
      </c>
      <c r="H18" s="15"/>
      <c r="I18" s="15"/>
      <c r="J18" s="15">
        <v>20</v>
      </c>
      <c r="K18" s="15"/>
      <c r="L18" s="15">
        <v>5</v>
      </c>
      <c r="M18" s="15"/>
      <c r="N18" s="15">
        <v>20</v>
      </c>
      <c r="O18" s="15"/>
      <c r="P18" s="15"/>
      <c r="Q18" s="15">
        <v>15</v>
      </c>
      <c r="R18" s="15">
        <v>15</v>
      </c>
      <c r="S18" s="52"/>
      <c r="T18" s="52"/>
      <c r="U18" s="52"/>
      <c r="V18" s="52"/>
      <c r="W18" s="134">
        <v>40</v>
      </c>
      <c r="X18" s="57">
        <f t="shared" si="0"/>
        <v>160</v>
      </c>
      <c r="Y18" s="15">
        <v>7</v>
      </c>
    </row>
    <row r="19" spans="1:25" ht="13.5" customHeight="1">
      <c r="A19" s="13" t="s">
        <v>291</v>
      </c>
      <c r="B19" s="13" t="s">
        <v>292</v>
      </c>
      <c r="C19" s="13" t="s">
        <v>44</v>
      </c>
      <c r="D19" s="15">
        <v>5</v>
      </c>
      <c r="E19" s="15"/>
      <c r="F19" s="15"/>
      <c r="G19" s="15">
        <v>15</v>
      </c>
      <c r="H19" s="15"/>
      <c r="I19" s="15"/>
      <c r="J19" s="15"/>
      <c r="K19" s="15"/>
      <c r="L19" s="15"/>
      <c r="M19" s="15"/>
      <c r="N19" s="15">
        <v>25</v>
      </c>
      <c r="O19" s="15">
        <v>20</v>
      </c>
      <c r="P19" s="15">
        <v>15</v>
      </c>
      <c r="Q19" s="15">
        <v>10</v>
      </c>
      <c r="R19" s="15"/>
      <c r="S19" s="52"/>
      <c r="T19" s="52"/>
      <c r="U19" s="52"/>
      <c r="V19" s="52"/>
      <c r="W19" s="134">
        <v>50</v>
      </c>
      <c r="X19" s="57">
        <f t="shared" si="0"/>
        <v>140</v>
      </c>
      <c r="Y19" s="15">
        <v>8</v>
      </c>
    </row>
    <row r="20" spans="1:25" ht="13.5" customHeight="1">
      <c r="A20" s="13" t="s">
        <v>223</v>
      </c>
      <c r="B20" s="14" t="s">
        <v>224</v>
      </c>
      <c r="C20" s="14" t="s">
        <v>26</v>
      </c>
      <c r="D20" s="15">
        <v>15</v>
      </c>
      <c r="E20" s="15"/>
      <c r="F20" s="15"/>
      <c r="G20" s="15">
        <v>15</v>
      </c>
      <c r="H20" s="15"/>
      <c r="I20" s="15">
        <v>10</v>
      </c>
      <c r="J20" s="15"/>
      <c r="K20" s="15">
        <v>5</v>
      </c>
      <c r="L20" s="15">
        <v>5</v>
      </c>
      <c r="M20" s="15">
        <v>5</v>
      </c>
      <c r="N20" s="15">
        <v>15</v>
      </c>
      <c r="O20" s="153"/>
      <c r="P20" s="15"/>
      <c r="Q20" s="15"/>
      <c r="R20" s="15"/>
      <c r="S20" s="52"/>
      <c r="T20" s="52"/>
      <c r="U20" s="52"/>
      <c r="V20" s="52"/>
      <c r="W20" s="134">
        <v>70</v>
      </c>
      <c r="X20" s="57">
        <f t="shared" si="0"/>
        <v>140</v>
      </c>
      <c r="Y20" s="15">
        <v>8</v>
      </c>
    </row>
    <row r="21" spans="1:25" ht="13.5" customHeight="1">
      <c r="A21" s="13" t="s">
        <v>267</v>
      </c>
      <c r="B21" s="14" t="s">
        <v>200</v>
      </c>
      <c r="C21" s="14" t="s">
        <v>300</v>
      </c>
      <c r="D21" s="15">
        <v>20</v>
      </c>
      <c r="E21" s="15"/>
      <c r="F21" s="15"/>
      <c r="G21" s="15"/>
      <c r="H21" s="15">
        <v>15</v>
      </c>
      <c r="I21" s="15">
        <v>15</v>
      </c>
      <c r="J21" s="15">
        <v>25</v>
      </c>
      <c r="K21" s="15"/>
      <c r="L21" s="15">
        <v>5</v>
      </c>
      <c r="M21" s="15">
        <v>5</v>
      </c>
      <c r="N21" s="15"/>
      <c r="O21" s="15"/>
      <c r="P21" s="15"/>
      <c r="Q21" s="15"/>
      <c r="R21" s="15"/>
      <c r="S21" s="52"/>
      <c r="T21" s="52"/>
      <c r="U21" s="52"/>
      <c r="V21" s="52"/>
      <c r="W21" s="134">
        <v>40</v>
      </c>
      <c r="X21" s="57">
        <f t="shared" si="0"/>
        <v>125</v>
      </c>
      <c r="Y21" s="15">
        <v>10</v>
      </c>
    </row>
    <row r="22" spans="1:25" ht="13.5" customHeight="1">
      <c r="A22" s="13" t="s">
        <v>243</v>
      </c>
      <c r="B22" s="13" t="s">
        <v>244</v>
      </c>
      <c r="C22" s="13" t="s">
        <v>51</v>
      </c>
      <c r="D22" s="15">
        <v>15</v>
      </c>
      <c r="E22" s="15">
        <v>5</v>
      </c>
      <c r="F22" s="15">
        <v>5</v>
      </c>
      <c r="G22" s="15">
        <v>25</v>
      </c>
      <c r="H22" s="15">
        <v>5</v>
      </c>
      <c r="I22" s="15"/>
      <c r="J22" s="15"/>
      <c r="K22" s="15">
        <v>5</v>
      </c>
      <c r="L22" s="15"/>
      <c r="M22" s="15"/>
      <c r="N22" s="16"/>
      <c r="O22" s="16"/>
      <c r="P22" s="168"/>
      <c r="Q22" s="15">
        <v>5</v>
      </c>
      <c r="R22" s="15">
        <v>10</v>
      </c>
      <c r="S22" s="52"/>
      <c r="T22" s="52"/>
      <c r="U22" s="52"/>
      <c r="V22" s="52"/>
      <c r="W22" s="134">
        <v>40</v>
      </c>
      <c r="X22" s="57">
        <f t="shared" si="0"/>
        <v>115</v>
      </c>
      <c r="Y22" s="15">
        <v>11</v>
      </c>
    </row>
    <row r="23" spans="1:25" ht="13.5" customHeight="1">
      <c r="A23" s="13" t="s">
        <v>536</v>
      </c>
      <c r="B23" s="13" t="s">
        <v>537</v>
      </c>
      <c r="C23" s="13" t="s">
        <v>19</v>
      </c>
      <c r="D23" s="15"/>
      <c r="E23" s="15"/>
      <c r="F23" s="15">
        <v>20</v>
      </c>
      <c r="G23" s="15">
        <v>15</v>
      </c>
      <c r="H23" s="15">
        <v>20</v>
      </c>
      <c r="I23" s="15"/>
      <c r="J23" s="15"/>
      <c r="K23" s="15"/>
      <c r="L23" s="15">
        <v>10</v>
      </c>
      <c r="M23" s="15">
        <v>10</v>
      </c>
      <c r="N23" s="15"/>
      <c r="O23" s="15"/>
      <c r="P23" s="15"/>
      <c r="Q23" s="15"/>
      <c r="R23" s="15"/>
      <c r="S23" s="52"/>
      <c r="T23" s="52"/>
      <c r="U23" s="52"/>
      <c r="V23" s="52"/>
      <c r="W23" s="134">
        <v>40</v>
      </c>
      <c r="X23" s="57">
        <f t="shared" si="0"/>
        <v>115</v>
      </c>
      <c r="Y23" s="15">
        <v>11</v>
      </c>
    </row>
    <row r="24" spans="1:25" ht="13.5" customHeight="1">
      <c r="A24" s="13" t="s">
        <v>540</v>
      </c>
      <c r="B24" s="13" t="s">
        <v>541</v>
      </c>
      <c r="C24" s="13" t="s">
        <v>197</v>
      </c>
      <c r="D24" s="15"/>
      <c r="E24" s="15"/>
      <c r="F24" s="15">
        <v>5</v>
      </c>
      <c r="G24" s="15"/>
      <c r="H24" s="15"/>
      <c r="I24" s="15"/>
      <c r="J24" s="15">
        <v>15</v>
      </c>
      <c r="K24" s="15"/>
      <c r="L24" s="15"/>
      <c r="M24" s="15"/>
      <c r="N24" s="15">
        <v>20</v>
      </c>
      <c r="O24" s="15"/>
      <c r="P24" s="15">
        <v>10</v>
      </c>
      <c r="Q24" s="15">
        <v>15</v>
      </c>
      <c r="R24" s="15">
        <v>15</v>
      </c>
      <c r="S24" s="52"/>
      <c r="T24" s="52"/>
      <c r="U24" s="52"/>
      <c r="V24" s="52"/>
      <c r="W24" s="134">
        <v>30</v>
      </c>
      <c r="X24" s="57">
        <f t="shared" si="0"/>
        <v>110</v>
      </c>
      <c r="Y24" s="15">
        <v>13</v>
      </c>
    </row>
    <row r="25" spans="1:25" ht="13.5" customHeight="1">
      <c r="A25" s="13" t="s">
        <v>625</v>
      </c>
      <c r="B25" s="13" t="s">
        <v>626</v>
      </c>
      <c r="C25" s="13" t="s">
        <v>320</v>
      </c>
      <c r="D25" s="15"/>
      <c r="E25" s="15"/>
      <c r="F25" s="15"/>
      <c r="G25" s="15">
        <v>15</v>
      </c>
      <c r="H25" s="15"/>
      <c r="I25" s="15">
        <v>5</v>
      </c>
      <c r="J25" s="15"/>
      <c r="K25" s="15"/>
      <c r="L25" s="15"/>
      <c r="M25" s="15"/>
      <c r="N25" s="15">
        <v>5</v>
      </c>
      <c r="O25" s="15">
        <v>10</v>
      </c>
      <c r="P25" s="15">
        <v>10</v>
      </c>
      <c r="Q25" s="15">
        <v>5</v>
      </c>
      <c r="R25" s="15"/>
      <c r="S25" s="52"/>
      <c r="T25" s="52"/>
      <c r="U25" s="52"/>
      <c r="V25" s="52"/>
      <c r="W25" s="134">
        <v>50</v>
      </c>
      <c r="X25" s="57">
        <f t="shared" si="0"/>
        <v>100</v>
      </c>
      <c r="Y25" s="15">
        <v>14</v>
      </c>
    </row>
    <row r="26" spans="1:25" ht="13.5" customHeight="1">
      <c r="A26" s="13" t="s">
        <v>259</v>
      </c>
      <c r="B26" s="13" t="s">
        <v>260</v>
      </c>
      <c r="C26" s="13" t="s">
        <v>197</v>
      </c>
      <c r="D26" s="15">
        <v>20</v>
      </c>
      <c r="E26" s="15">
        <v>5</v>
      </c>
      <c r="F26" s="15">
        <v>5</v>
      </c>
      <c r="G26" s="15">
        <v>15</v>
      </c>
      <c r="H26" s="15"/>
      <c r="I26" s="15"/>
      <c r="J26" s="15">
        <v>25</v>
      </c>
      <c r="K26" s="15"/>
      <c r="L26" s="15"/>
      <c r="M26" s="15"/>
      <c r="N26" s="15"/>
      <c r="O26" s="15"/>
      <c r="P26" s="15"/>
      <c r="Q26" s="15"/>
      <c r="R26" s="15"/>
      <c r="S26" s="52"/>
      <c r="T26" s="52"/>
      <c r="U26" s="52"/>
      <c r="V26" s="52"/>
      <c r="W26" s="134">
        <v>30</v>
      </c>
      <c r="X26" s="57">
        <f t="shared" si="0"/>
        <v>100</v>
      </c>
      <c r="Y26" s="15">
        <v>14</v>
      </c>
    </row>
    <row r="27" spans="1:25" ht="12.75">
      <c r="A27" s="13" t="s">
        <v>268</v>
      </c>
      <c r="B27" s="13" t="s">
        <v>269</v>
      </c>
      <c r="C27" s="13" t="s">
        <v>23</v>
      </c>
      <c r="D27" s="15">
        <v>15</v>
      </c>
      <c r="E27" s="15"/>
      <c r="F27" s="15"/>
      <c r="G27" s="15">
        <v>15</v>
      </c>
      <c r="H27" s="15">
        <v>20</v>
      </c>
      <c r="I27" s="15">
        <v>5</v>
      </c>
      <c r="J27" s="15">
        <v>15</v>
      </c>
      <c r="K27" s="15"/>
      <c r="L27" s="15"/>
      <c r="M27" s="15"/>
      <c r="N27" s="15"/>
      <c r="O27" s="15"/>
      <c r="P27" s="15"/>
      <c r="Q27" s="15"/>
      <c r="R27" s="15"/>
      <c r="S27" s="52"/>
      <c r="T27" s="52"/>
      <c r="U27" s="52"/>
      <c r="V27" s="52"/>
      <c r="W27" s="134">
        <v>30</v>
      </c>
      <c r="X27" s="57">
        <f t="shared" si="0"/>
        <v>100</v>
      </c>
      <c r="Y27" s="15">
        <v>14</v>
      </c>
    </row>
    <row r="28" spans="1:25" ht="12.75">
      <c r="A28" s="13" t="s">
        <v>620</v>
      </c>
      <c r="B28" s="13" t="s">
        <v>621</v>
      </c>
      <c r="C28" s="13" t="s">
        <v>33</v>
      </c>
      <c r="D28" s="15"/>
      <c r="E28" s="15"/>
      <c r="F28" s="15"/>
      <c r="G28" s="15">
        <v>35</v>
      </c>
      <c r="H28" s="15"/>
      <c r="I28" s="15"/>
      <c r="J28" s="15">
        <v>20</v>
      </c>
      <c r="K28" s="15"/>
      <c r="L28" s="15">
        <v>10</v>
      </c>
      <c r="M28" s="15"/>
      <c r="N28" s="15"/>
      <c r="O28" s="15">
        <v>5</v>
      </c>
      <c r="P28" s="15"/>
      <c r="Q28" s="15"/>
      <c r="R28" s="15"/>
      <c r="S28" s="52"/>
      <c r="T28" s="52"/>
      <c r="U28" s="52"/>
      <c r="V28" s="52"/>
      <c r="W28" s="134">
        <v>30</v>
      </c>
      <c r="X28" s="57">
        <f t="shared" si="0"/>
        <v>100</v>
      </c>
      <c r="Y28" s="15">
        <v>14</v>
      </c>
    </row>
    <row r="29" spans="1:25" ht="12.75">
      <c r="A29" s="13" t="s">
        <v>217</v>
      </c>
      <c r="B29" s="13" t="s">
        <v>408</v>
      </c>
      <c r="C29" s="13" t="s">
        <v>201</v>
      </c>
      <c r="D29" s="15">
        <v>25</v>
      </c>
      <c r="E29" s="15"/>
      <c r="F29" s="15"/>
      <c r="G29" s="15"/>
      <c r="H29" s="15">
        <v>25</v>
      </c>
      <c r="I29" s="15"/>
      <c r="J29" s="15">
        <v>30</v>
      </c>
      <c r="K29" s="15"/>
      <c r="L29" s="15"/>
      <c r="M29" s="15"/>
      <c r="N29" s="15"/>
      <c r="O29" s="15"/>
      <c r="P29" s="15"/>
      <c r="Q29" s="15"/>
      <c r="R29" s="15"/>
      <c r="S29" s="52"/>
      <c r="T29" s="52"/>
      <c r="U29" s="52"/>
      <c r="V29" s="52"/>
      <c r="W29" s="134">
        <v>10</v>
      </c>
      <c r="X29" s="57">
        <f t="shared" si="0"/>
        <v>90</v>
      </c>
      <c r="Y29" s="15">
        <v>18</v>
      </c>
    </row>
    <row r="30" spans="1:25" ht="12.75">
      <c r="A30" s="13" t="s">
        <v>533</v>
      </c>
      <c r="B30" s="13" t="s">
        <v>534</v>
      </c>
      <c r="C30" s="13" t="s">
        <v>37</v>
      </c>
      <c r="D30" s="15"/>
      <c r="E30" s="15"/>
      <c r="F30" s="15">
        <v>30</v>
      </c>
      <c r="G30" s="15">
        <v>30</v>
      </c>
      <c r="H30" s="15"/>
      <c r="I30" s="15"/>
      <c r="J30" s="15"/>
      <c r="K30" s="15"/>
      <c r="L30" s="15"/>
      <c r="M30" s="15"/>
      <c r="N30" s="15"/>
      <c r="O30" s="15"/>
      <c r="P30" s="15"/>
      <c r="Q30" s="15"/>
      <c r="R30" s="15"/>
      <c r="S30" s="52"/>
      <c r="T30" s="52"/>
      <c r="U30" s="52"/>
      <c r="V30" s="52"/>
      <c r="W30" s="134">
        <v>20</v>
      </c>
      <c r="X30" s="57">
        <f t="shared" si="0"/>
        <v>80</v>
      </c>
      <c r="Y30" s="15">
        <v>19</v>
      </c>
    </row>
    <row r="31" spans="1:25" ht="12.75">
      <c r="A31" s="13" t="s">
        <v>474</v>
      </c>
      <c r="B31" s="13" t="s">
        <v>475</v>
      </c>
      <c r="C31" s="13" t="s">
        <v>37</v>
      </c>
      <c r="D31" s="15"/>
      <c r="E31" s="15">
        <v>5</v>
      </c>
      <c r="F31" s="15">
        <v>15</v>
      </c>
      <c r="G31" s="15"/>
      <c r="H31" s="15"/>
      <c r="I31" s="15"/>
      <c r="J31" s="15">
        <v>15</v>
      </c>
      <c r="K31" s="15">
        <v>10</v>
      </c>
      <c r="L31" s="15"/>
      <c r="M31" s="15"/>
      <c r="N31" s="15"/>
      <c r="O31" s="15"/>
      <c r="P31" s="15"/>
      <c r="Q31" s="15"/>
      <c r="R31" s="15"/>
      <c r="S31" s="52"/>
      <c r="T31" s="52"/>
      <c r="U31" s="52"/>
      <c r="V31" s="52"/>
      <c r="W31" s="134">
        <v>20</v>
      </c>
      <c r="X31" s="57">
        <f t="shared" si="0"/>
        <v>65</v>
      </c>
      <c r="Y31" s="15">
        <v>20</v>
      </c>
    </row>
    <row r="32" spans="1:25" ht="12.75">
      <c r="A32" s="13" t="s">
        <v>298</v>
      </c>
      <c r="B32" s="13" t="s">
        <v>299</v>
      </c>
      <c r="C32" s="13" t="s">
        <v>95</v>
      </c>
      <c r="D32" s="15">
        <v>20</v>
      </c>
      <c r="E32" s="15">
        <v>5</v>
      </c>
      <c r="F32" s="15"/>
      <c r="G32" s="15"/>
      <c r="H32" s="15"/>
      <c r="I32" s="15"/>
      <c r="J32" s="15"/>
      <c r="K32" s="15"/>
      <c r="L32" s="15"/>
      <c r="M32" s="15"/>
      <c r="N32" s="15"/>
      <c r="O32" s="15"/>
      <c r="P32" s="15">
        <v>15</v>
      </c>
      <c r="Q32" s="15"/>
      <c r="R32" s="15"/>
      <c r="S32" s="52"/>
      <c r="T32" s="52"/>
      <c r="U32" s="52"/>
      <c r="V32" s="52"/>
      <c r="W32" s="134">
        <v>20</v>
      </c>
      <c r="X32" s="57">
        <f t="shared" si="0"/>
        <v>60</v>
      </c>
      <c r="Y32" s="15">
        <v>21</v>
      </c>
    </row>
    <row r="33" spans="1:25" ht="12.75">
      <c r="A33" s="13" t="s">
        <v>542</v>
      </c>
      <c r="B33" s="13" t="s">
        <v>543</v>
      </c>
      <c r="C33" s="13" t="s">
        <v>16</v>
      </c>
      <c r="D33" s="15"/>
      <c r="E33" s="15"/>
      <c r="F33" s="15">
        <v>5</v>
      </c>
      <c r="G33" s="15"/>
      <c r="H33" s="15"/>
      <c r="I33" s="15">
        <v>5</v>
      </c>
      <c r="J33" s="15"/>
      <c r="K33" s="15">
        <v>10</v>
      </c>
      <c r="L33" s="15"/>
      <c r="M33" s="15"/>
      <c r="N33" s="15"/>
      <c r="O33" s="15"/>
      <c r="P33" s="15"/>
      <c r="Q33" s="15"/>
      <c r="R33" s="15">
        <v>10</v>
      </c>
      <c r="S33" s="52"/>
      <c r="T33" s="52"/>
      <c r="U33" s="52"/>
      <c r="V33" s="52"/>
      <c r="W33" s="134">
        <v>30</v>
      </c>
      <c r="X33" s="57">
        <f t="shared" si="0"/>
        <v>60</v>
      </c>
      <c r="Y33" s="15">
        <v>21</v>
      </c>
    </row>
    <row r="34" spans="1:25" ht="12.75">
      <c r="A34" s="13" t="s">
        <v>611</v>
      </c>
      <c r="B34" s="13" t="s">
        <v>612</v>
      </c>
      <c r="C34" s="13" t="s">
        <v>519</v>
      </c>
      <c r="D34" s="15"/>
      <c r="E34" s="15"/>
      <c r="F34" s="15"/>
      <c r="G34" s="15"/>
      <c r="H34" s="15"/>
      <c r="I34" s="15"/>
      <c r="J34" s="15"/>
      <c r="K34" s="15"/>
      <c r="L34" s="15"/>
      <c r="M34" s="15">
        <v>10</v>
      </c>
      <c r="N34" s="15">
        <v>5</v>
      </c>
      <c r="O34" s="15">
        <v>5</v>
      </c>
      <c r="P34" s="15"/>
      <c r="Q34" s="15"/>
      <c r="R34" s="15"/>
      <c r="S34" s="52"/>
      <c r="T34" s="52"/>
      <c r="U34" s="52"/>
      <c r="V34" s="52"/>
      <c r="W34" s="134">
        <v>30</v>
      </c>
      <c r="X34" s="57">
        <f t="shared" si="0"/>
        <v>50</v>
      </c>
      <c r="Y34" s="15">
        <v>23</v>
      </c>
    </row>
    <row r="35" spans="1:25" ht="12.75">
      <c r="A35" s="13" t="s">
        <v>353</v>
      </c>
      <c r="B35" s="13" t="s">
        <v>284</v>
      </c>
      <c r="C35" s="13" t="s">
        <v>279</v>
      </c>
      <c r="D35" s="15"/>
      <c r="E35" s="15"/>
      <c r="F35" s="15"/>
      <c r="G35" s="15"/>
      <c r="H35" s="15"/>
      <c r="I35" s="15"/>
      <c r="J35" s="15"/>
      <c r="K35" s="15">
        <v>5</v>
      </c>
      <c r="L35" s="15">
        <v>5</v>
      </c>
      <c r="M35" s="15"/>
      <c r="N35" s="15"/>
      <c r="O35" s="15"/>
      <c r="P35" s="15"/>
      <c r="Q35" s="15"/>
      <c r="R35" s="15">
        <v>10</v>
      </c>
      <c r="S35" s="52"/>
      <c r="T35" s="52"/>
      <c r="U35" s="52"/>
      <c r="V35" s="52"/>
      <c r="W35" s="134">
        <v>20</v>
      </c>
      <c r="X35" s="57">
        <f t="shared" si="0"/>
        <v>40</v>
      </c>
      <c r="Y35" s="15">
        <v>24</v>
      </c>
    </row>
    <row r="36" spans="1:25" ht="12.75">
      <c r="A36" s="13" t="s">
        <v>646</v>
      </c>
      <c r="B36" s="13" t="s">
        <v>647</v>
      </c>
      <c r="C36" s="13" t="s">
        <v>197</v>
      </c>
      <c r="D36" s="15"/>
      <c r="E36" s="15"/>
      <c r="F36" s="15"/>
      <c r="G36" s="15"/>
      <c r="H36" s="15">
        <v>15</v>
      </c>
      <c r="I36" s="15"/>
      <c r="J36" s="15">
        <v>15</v>
      </c>
      <c r="K36" s="15"/>
      <c r="L36" s="15"/>
      <c r="M36" s="15"/>
      <c r="N36" s="15"/>
      <c r="O36" s="15"/>
      <c r="P36" s="15"/>
      <c r="Q36" s="15"/>
      <c r="R36" s="15"/>
      <c r="S36" s="52"/>
      <c r="T36" s="52"/>
      <c r="U36" s="52"/>
      <c r="V36" s="52"/>
      <c r="W36" s="134">
        <v>10</v>
      </c>
      <c r="X36" s="57">
        <f t="shared" si="0"/>
        <v>40</v>
      </c>
      <c r="Y36" s="15">
        <v>24</v>
      </c>
    </row>
    <row r="37" spans="1:25" ht="12.75">
      <c r="A37" s="13" t="s">
        <v>676</v>
      </c>
      <c r="B37" s="13" t="s">
        <v>915</v>
      </c>
      <c r="C37" s="13" t="s">
        <v>95</v>
      </c>
      <c r="D37" s="15"/>
      <c r="E37" s="15"/>
      <c r="F37" s="15"/>
      <c r="G37" s="15"/>
      <c r="H37" s="15"/>
      <c r="I37" s="15"/>
      <c r="J37" s="15"/>
      <c r="K37" s="15"/>
      <c r="L37" s="15"/>
      <c r="M37" s="15"/>
      <c r="N37" s="15">
        <v>15</v>
      </c>
      <c r="O37" s="15"/>
      <c r="P37" s="15">
        <v>5</v>
      </c>
      <c r="Q37" s="15"/>
      <c r="R37" s="15"/>
      <c r="S37" s="52"/>
      <c r="T37" s="52"/>
      <c r="U37" s="52"/>
      <c r="V37" s="52"/>
      <c r="W37" s="134">
        <v>20</v>
      </c>
      <c r="X37" s="57">
        <f t="shared" si="0"/>
        <v>40</v>
      </c>
      <c r="Y37" s="15">
        <v>24</v>
      </c>
    </row>
    <row r="38" spans="1:25" ht="12.75">
      <c r="A38" s="13" t="s">
        <v>29</v>
      </c>
      <c r="B38" s="13" t="s">
        <v>30</v>
      </c>
      <c r="C38" s="13" t="s">
        <v>31</v>
      </c>
      <c r="D38" s="15">
        <v>25</v>
      </c>
      <c r="E38" s="15"/>
      <c r="F38" s="15"/>
      <c r="G38" s="15"/>
      <c r="H38" s="15"/>
      <c r="I38" s="15"/>
      <c r="J38" s="15"/>
      <c r="K38" s="15"/>
      <c r="L38" s="15"/>
      <c r="M38" s="15"/>
      <c r="N38" s="15"/>
      <c r="O38" s="15"/>
      <c r="P38" s="15"/>
      <c r="Q38" s="15"/>
      <c r="R38" s="15"/>
      <c r="S38" s="52"/>
      <c r="T38" s="52"/>
      <c r="U38" s="52"/>
      <c r="V38" s="52"/>
      <c r="W38" s="134">
        <v>10</v>
      </c>
      <c r="X38" s="57">
        <f t="shared" si="0"/>
        <v>35</v>
      </c>
      <c r="Y38" s="15">
        <v>27</v>
      </c>
    </row>
    <row r="39" spans="1:25" ht="12.75">
      <c r="A39" s="13" t="s">
        <v>622</v>
      </c>
      <c r="B39" s="13" t="s">
        <v>623</v>
      </c>
      <c r="C39" s="13" t="s">
        <v>624</v>
      </c>
      <c r="D39" s="15"/>
      <c r="E39" s="15"/>
      <c r="F39" s="15"/>
      <c r="G39" s="15">
        <v>25</v>
      </c>
      <c r="H39" s="15"/>
      <c r="I39" s="15"/>
      <c r="J39" s="15"/>
      <c r="K39" s="15"/>
      <c r="L39" s="15"/>
      <c r="M39" s="15"/>
      <c r="N39" s="15"/>
      <c r="O39" s="15"/>
      <c r="P39" s="15"/>
      <c r="Q39" s="15"/>
      <c r="R39" s="15"/>
      <c r="S39" s="52"/>
      <c r="T39" s="52"/>
      <c r="U39" s="52"/>
      <c r="V39" s="52"/>
      <c r="W39" s="134">
        <v>10</v>
      </c>
      <c r="X39" s="57">
        <f t="shared" si="0"/>
        <v>35</v>
      </c>
      <c r="Y39" s="15">
        <v>27</v>
      </c>
    </row>
    <row r="40" spans="1:25" ht="12.75">
      <c r="A40" s="13" t="s">
        <v>102</v>
      </c>
      <c r="B40" s="13" t="s">
        <v>325</v>
      </c>
      <c r="C40" s="13" t="s">
        <v>14</v>
      </c>
      <c r="D40" s="15"/>
      <c r="E40" s="15"/>
      <c r="F40" s="15"/>
      <c r="G40" s="15">
        <v>5</v>
      </c>
      <c r="H40" s="15">
        <v>5</v>
      </c>
      <c r="I40" s="15">
        <v>5</v>
      </c>
      <c r="J40" s="15"/>
      <c r="K40" s="15"/>
      <c r="L40" s="15"/>
      <c r="M40" s="15"/>
      <c r="N40" s="15"/>
      <c r="O40" s="15"/>
      <c r="P40" s="15"/>
      <c r="Q40" s="15"/>
      <c r="R40" s="15"/>
      <c r="S40" s="52"/>
      <c r="T40" s="52"/>
      <c r="U40" s="52"/>
      <c r="V40" s="52"/>
      <c r="W40" s="134">
        <v>20</v>
      </c>
      <c r="X40" s="57">
        <f t="shared" si="0"/>
        <v>35</v>
      </c>
      <c r="Y40" s="15">
        <v>27</v>
      </c>
    </row>
    <row r="41" spans="1:25" ht="12.75">
      <c r="A41" s="13" t="s">
        <v>844</v>
      </c>
      <c r="B41" s="13" t="s">
        <v>845</v>
      </c>
      <c r="C41" s="13" t="s">
        <v>519</v>
      </c>
      <c r="D41" s="15"/>
      <c r="E41" s="15"/>
      <c r="F41" s="15"/>
      <c r="G41" s="15"/>
      <c r="H41" s="15"/>
      <c r="I41" s="15"/>
      <c r="J41" s="15"/>
      <c r="K41" s="15"/>
      <c r="L41" s="15"/>
      <c r="M41" s="15">
        <v>5</v>
      </c>
      <c r="N41" s="15">
        <v>5</v>
      </c>
      <c r="O41" s="15"/>
      <c r="P41" s="15"/>
      <c r="Q41" s="15">
        <v>5</v>
      </c>
      <c r="R41" s="15"/>
      <c r="S41" s="52"/>
      <c r="T41" s="52"/>
      <c r="U41" s="52"/>
      <c r="V41" s="52"/>
      <c r="W41" s="134">
        <v>20</v>
      </c>
      <c r="X41" s="57">
        <f t="shared" si="0"/>
        <v>35</v>
      </c>
      <c r="Y41" s="15">
        <v>27</v>
      </c>
    </row>
    <row r="42" spans="1:25" ht="12.75">
      <c r="A42" s="13" t="s">
        <v>629</v>
      </c>
      <c r="B42" s="13" t="s">
        <v>630</v>
      </c>
      <c r="C42" s="13" t="s">
        <v>631</v>
      </c>
      <c r="D42" s="15"/>
      <c r="E42" s="15"/>
      <c r="F42" s="15"/>
      <c r="G42" s="15">
        <v>5</v>
      </c>
      <c r="H42" s="15"/>
      <c r="I42" s="15"/>
      <c r="J42" s="15"/>
      <c r="K42" s="15">
        <v>5</v>
      </c>
      <c r="L42" s="15"/>
      <c r="M42" s="15"/>
      <c r="N42" s="15"/>
      <c r="O42" s="15"/>
      <c r="P42" s="15"/>
      <c r="Q42" s="15"/>
      <c r="R42" s="15"/>
      <c r="S42" s="52"/>
      <c r="T42" s="52"/>
      <c r="U42" s="52"/>
      <c r="V42" s="52"/>
      <c r="W42" s="134">
        <v>20</v>
      </c>
      <c r="X42" s="57">
        <f t="shared" si="0"/>
        <v>30</v>
      </c>
      <c r="Y42" s="15">
        <v>31</v>
      </c>
    </row>
    <row r="43" spans="1:25" ht="12.75">
      <c r="A43" s="13" t="s">
        <v>257</v>
      </c>
      <c r="B43" s="13" t="s">
        <v>258</v>
      </c>
      <c r="C43" s="13" t="s">
        <v>297</v>
      </c>
      <c r="D43" s="15">
        <v>5</v>
      </c>
      <c r="E43" s="15"/>
      <c r="F43" s="15"/>
      <c r="G43" s="15"/>
      <c r="H43" s="15"/>
      <c r="I43" s="15"/>
      <c r="J43" s="15"/>
      <c r="K43" s="15">
        <v>5</v>
      </c>
      <c r="L43" s="15"/>
      <c r="M43" s="15"/>
      <c r="N43" s="15"/>
      <c r="O43" s="15"/>
      <c r="P43" s="15"/>
      <c r="Q43" s="15"/>
      <c r="R43" s="15"/>
      <c r="S43" s="52"/>
      <c r="T43" s="52"/>
      <c r="U43" s="52"/>
      <c r="V43" s="52"/>
      <c r="W43" s="134">
        <v>20</v>
      </c>
      <c r="X43" s="57">
        <f t="shared" si="0"/>
        <v>30</v>
      </c>
      <c r="Y43" s="15">
        <v>31</v>
      </c>
    </row>
    <row r="44" spans="1:25" ht="12.75">
      <c r="A44" s="13" t="s">
        <v>472</v>
      </c>
      <c r="B44" s="13" t="s">
        <v>473</v>
      </c>
      <c r="C44" s="13" t="s">
        <v>80</v>
      </c>
      <c r="D44" s="15"/>
      <c r="E44" s="15">
        <v>5</v>
      </c>
      <c r="F44" s="15"/>
      <c r="G44" s="15"/>
      <c r="H44" s="15"/>
      <c r="I44" s="15"/>
      <c r="J44" s="15"/>
      <c r="K44" s="15"/>
      <c r="L44" s="15"/>
      <c r="M44" s="15"/>
      <c r="N44" s="15"/>
      <c r="O44" s="15"/>
      <c r="P44" s="15">
        <v>5</v>
      </c>
      <c r="Q44" s="15">
        <v>5</v>
      </c>
      <c r="R44" s="15"/>
      <c r="S44" s="52"/>
      <c r="T44" s="52"/>
      <c r="U44" s="52"/>
      <c r="V44" s="52"/>
      <c r="W44" s="134">
        <v>10</v>
      </c>
      <c r="X44" s="57">
        <f t="shared" si="0"/>
        <v>25</v>
      </c>
      <c r="Y44" s="15">
        <v>33</v>
      </c>
    </row>
    <row r="45" spans="1:25" ht="12.75">
      <c r="A45" s="13" t="s">
        <v>627</v>
      </c>
      <c r="B45" s="13" t="s">
        <v>916</v>
      </c>
      <c r="C45" s="13" t="s">
        <v>95</v>
      </c>
      <c r="D45" s="15"/>
      <c r="E45" s="15"/>
      <c r="F45" s="15"/>
      <c r="G45" s="15"/>
      <c r="H45" s="15"/>
      <c r="I45" s="15"/>
      <c r="J45" s="15"/>
      <c r="K45" s="15"/>
      <c r="L45" s="15"/>
      <c r="M45" s="15"/>
      <c r="N45" s="15">
        <v>15</v>
      </c>
      <c r="O45" s="15"/>
      <c r="P45" s="15"/>
      <c r="Q45" s="15"/>
      <c r="R45" s="15"/>
      <c r="S45" s="52"/>
      <c r="T45" s="52"/>
      <c r="U45" s="52"/>
      <c r="V45" s="52"/>
      <c r="W45" s="134">
        <v>10</v>
      </c>
      <c r="X45" s="57">
        <f t="shared" si="0"/>
        <v>25</v>
      </c>
      <c r="Y45" s="15">
        <v>33</v>
      </c>
    </row>
    <row r="46" spans="1:25" ht="12.75">
      <c r="A46" s="13" t="s">
        <v>708</v>
      </c>
      <c r="B46" s="13" t="s">
        <v>709</v>
      </c>
      <c r="C46" s="13" t="s">
        <v>95</v>
      </c>
      <c r="D46" s="15"/>
      <c r="E46" s="15"/>
      <c r="F46" s="15"/>
      <c r="G46" s="15"/>
      <c r="H46" s="15"/>
      <c r="I46" s="15"/>
      <c r="J46" s="15">
        <v>5</v>
      </c>
      <c r="K46" s="15"/>
      <c r="L46" s="15"/>
      <c r="M46" s="15"/>
      <c r="N46" s="15">
        <v>5</v>
      </c>
      <c r="O46" s="15"/>
      <c r="P46" s="15"/>
      <c r="Q46" s="15"/>
      <c r="R46" s="15">
        <v>5</v>
      </c>
      <c r="S46" s="52"/>
      <c r="T46" s="52"/>
      <c r="U46" s="52"/>
      <c r="V46" s="52"/>
      <c r="W46" s="134">
        <v>10</v>
      </c>
      <c r="X46" s="57">
        <f t="shared" si="0"/>
        <v>25</v>
      </c>
      <c r="Y46" s="15">
        <v>33</v>
      </c>
    </row>
    <row r="47" spans="1:25" ht="12.75">
      <c r="A47" s="13" t="s">
        <v>627</v>
      </c>
      <c r="B47" s="13" t="s">
        <v>628</v>
      </c>
      <c r="C47" s="13" t="s">
        <v>26</v>
      </c>
      <c r="D47" s="15"/>
      <c r="E47" s="15"/>
      <c r="F47" s="15"/>
      <c r="G47" s="15">
        <v>5</v>
      </c>
      <c r="H47" s="15">
        <v>5</v>
      </c>
      <c r="I47" s="15"/>
      <c r="J47" s="15"/>
      <c r="K47" s="15"/>
      <c r="L47" s="15"/>
      <c r="M47" s="15"/>
      <c r="N47" s="15"/>
      <c r="O47" s="15"/>
      <c r="P47" s="15"/>
      <c r="Q47" s="15"/>
      <c r="R47" s="15"/>
      <c r="S47" s="52"/>
      <c r="T47" s="52"/>
      <c r="U47" s="52"/>
      <c r="V47" s="52"/>
      <c r="W47" s="134">
        <v>10</v>
      </c>
      <c r="X47" s="57">
        <f t="shared" si="0"/>
        <v>20</v>
      </c>
      <c r="Y47" s="15">
        <v>36</v>
      </c>
    </row>
    <row r="48" spans="1:25" ht="12.75">
      <c r="A48" s="13" t="s">
        <v>338</v>
      </c>
      <c r="B48" s="13" t="s">
        <v>339</v>
      </c>
      <c r="C48" s="13" t="s">
        <v>201</v>
      </c>
      <c r="D48" s="15"/>
      <c r="E48" s="15"/>
      <c r="F48" s="15"/>
      <c r="G48" s="15"/>
      <c r="H48" s="15"/>
      <c r="I48" s="15"/>
      <c r="J48" s="15"/>
      <c r="K48" s="15"/>
      <c r="L48" s="15"/>
      <c r="M48" s="15"/>
      <c r="N48" s="15">
        <v>5</v>
      </c>
      <c r="O48" s="15"/>
      <c r="P48" s="15"/>
      <c r="Q48" s="15"/>
      <c r="R48" s="15"/>
      <c r="S48" s="52"/>
      <c r="T48" s="52"/>
      <c r="U48" s="52"/>
      <c r="V48" s="52"/>
      <c r="W48" s="134">
        <v>10</v>
      </c>
      <c r="X48" s="57">
        <f t="shared" si="0"/>
        <v>15</v>
      </c>
      <c r="Y48" s="15">
        <v>37</v>
      </c>
    </row>
    <row r="49" spans="1:25" ht="12.75">
      <c r="A49" s="13" t="s">
        <v>758</v>
      </c>
      <c r="B49" s="13" t="s">
        <v>759</v>
      </c>
      <c r="C49" s="13" t="s">
        <v>95</v>
      </c>
      <c r="D49" s="15"/>
      <c r="E49" s="15"/>
      <c r="F49" s="15"/>
      <c r="G49" s="15"/>
      <c r="H49" s="15"/>
      <c r="I49" s="15"/>
      <c r="J49" s="15"/>
      <c r="K49" s="15">
        <v>5</v>
      </c>
      <c r="L49" s="15"/>
      <c r="M49" s="15"/>
      <c r="N49" s="15"/>
      <c r="O49" s="15"/>
      <c r="P49" s="15"/>
      <c r="Q49" s="15"/>
      <c r="R49" s="15"/>
      <c r="S49" s="52"/>
      <c r="T49" s="52"/>
      <c r="U49" s="52"/>
      <c r="V49" s="52"/>
      <c r="W49" s="134">
        <v>10</v>
      </c>
      <c r="X49" s="57">
        <f t="shared" si="0"/>
        <v>15</v>
      </c>
      <c r="Y49" s="15">
        <v>37</v>
      </c>
    </row>
    <row r="50" spans="1:25" ht="12.75">
      <c r="A50" s="13" t="s">
        <v>831</v>
      </c>
      <c r="B50" s="13" t="s">
        <v>480</v>
      </c>
      <c r="C50" s="13" t="s">
        <v>33</v>
      </c>
      <c r="D50" s="15"/>
      <c r="E50" s="15"/>
      <c r="F50" s="15"/>
      <c r="G50" s="15"/>
      <c r="H50" s="15"/>
      <c r="I50" s="15"/>
      <c r="J50" s="15"/>
      <c r="K50" s="15"/>
      <c r="L50" s="15"/>
      <c r="M50" s="15"/>
      <c r="N50" s="15">
        <v>5</v>
      </c>
      <c r="O50" s="15"/>
      <c r="P50" s="15"/>
      <c r="Q50" s="15"/>
      <c r="R50" s="15"/>
      <c r="S50" s="52"/>
      <c r="T50" s="52"/>
      <c r="U50" s="52"/>
      <c r="V50" s="52"/>
      <c r="W50" s="134">
        <v>10</v>
      </c>
      <c r="X50" s="57">
        <f t="shared" si="0"/>
        <v>15</v>
      </c>
      <c r="Y50" s="15">
        <v>37</v>
      </c>
    </row>
    <row r="51" spans="1:25" ht="12.75">
      <c r="A51" s="13" t="s">
        <v>310</v>
      </c>
      <c r="B51" s="13" t="s">
        <v>256</v>
      </c>
      <c r="C51" s="13" t="s">
        <v>31</v>
      </c>
      <c r="D51" s="15"/>
      <c r="E51" s="15"/>
      <c r="F51" s="15"/>
      <c r="G51" s="15"/>
      <c r="H51" s="15"/>
      <c r="I51" s="15"/>
      <c r="J51" s="15"/>
      <c r="K51" s="15"/>
      <c r="L51" s="15"/>
      <c r="M51" s="15"/>
      <c r="N51" s="15"/>
      <c r="O51" s="15"/>
      <c r="P51" s="15">
        <v>5</v>
      </c>
      <c r="Q51" s="15"/>
      <c r="R51" s="15"/>
      <c r="S51" s="52"/>
      <c r="T51" s="52"/>
      <c r="U51" s="52"/>
      <c r="V51" s="52"/>
      <c r="W51" s="134">
        <v>10</v>
      </c>
      <c r="X51" s="57">
        <f t="shared" si="0"/>
        <v>15</v>
      </c>
      <c r="Y51" s="15">
        <v>37</v>
      </c>
    </row>
    <row r="52" spans="1:25" ht="12.75">
      <c r="A52" s="13" t="s">
        <v>102</v>
      </c>
      <c r="B52" s="13" t="s">
        <v>1019</v>
      </c>
      <c r="C52" s="13" t="s">
        <v>14</v>
      </c>
      <c r="D52" s="15"/>
      <c r="E52" s="15"/>
      <c r="F52" s="15"/>
      <c r="G52" s="15"/>
      <c r="H52" s="15"/>
      <c r="I52" s="15"/>
      <c r="J52" s="15"/>
      <c r="K52" s="15"/>
      <c r="L52" s="15"/>
      <c r="M52" s="15"/>
      <c r="N52" s="15"/>
      <c r="O52" s="15"/>
      <c r="P52" s="15"/>
      <c r="Q52" s="15"/>
      <c r="R52" s="15">
        <v>5</v>
      </c>
      <c r="S52" s="52"/>
      <c r="T52" s="52"/>
      <c r="U52" s="52"/>
      <c r="V52" s="52"/>
      <c r="W52" s="134"/>
      <c r="X52" s="57">
        <f t="shared" si="0"/>
        <v>5</v>
      </c>
      <c r="Y52" s="15">
        <v>41</v>
      </c>
    </row>
    <row r="53" spans="1:25" ht="12.75">
      <c r="A53" s="13" t="s">
        <v>832</v>
      </c>
      <c r="B53" s="13" t="s">
        <v>833</v>
      </c>
      <c r="C53" s="13" t="s">
        <v>39</v>
      </c>
      <c r="D53" s="15"/>
      <c r="E53" s="15"/>
      <c r="F53" s="15"/>
      <c r="G53" s="15"/>
      <c r="H53" s="15"/>
      <c r="I53" s="15"/>
      <c r="J53" s="15"/>
      <c r="K53" s="15"/>
      <c r="L53" s="15"/>
      <c r="M53" s="15"/>
      <c r="N53" s="15"/>
      <c r="O53" s="15"/>
      <c r="P53" s="15"/>
      <c r="Q53" s="15"/>
      <c r="R53" s="15">
        <v>5</v>
      </c>
      <c r="S53" s="52"/>
      <c r="T53" s="52"/>
      <c r="U53" s="52"/>
      <c r="V53" s="52"/>
      <c r="W53" s="134"/>
      <c r="X53" s="57">
        <f t="shared" si="0"/>
        <v>5</v>
      </c>
      <c r="Y53" s="15">
        <v>41</v>
      </c>
    </row>
    <row r="54" spans="1:25" ht="12.75">
      <c r="A54" s="13" t="s">
        <v>464</v>
      </c>
      <c r="B54" s="13" t="s">
        <v>465</v>
      </c>
      <c r="C54" s="13" t="s">
        <v>95</v>
      </c>
      <c r="D54" s="15"/>
      <c r="E54" s="15"/>
      <c r="F54" s="15"/>
      <c r="G54" s="15"/>
      <c r="H54" s="15"/>
      <c r="I54" s="15"/>
      <c r="J54" s="15">
        <v>5</v>
      </c>
      <c r="K54" s="15"/>
      <c r="L54" s="15"/>
      <c r="M54" s="15"/>
      <c r="N54" s="15"/>
      <c r="O54" s="15"/>
      <c r="P54" s="15"/>
      <c r="Q54" s="15"/>
      <c r="R54" s="15"/>
      <c r="S54" s="52"/>
      <c r="T54" s="52"/>
      <c r="U54" s="52"/>
      <c r="V54" s="52"/>
      <c r="W54" s="134"/>
      <c r="X54" s="57">
        <f t="shared" si="0"/>
        <v>5</v>
      </c>
      <c r="Y54" s="15">
        <v>41</v>
      </c>
    </row>
    <row r="55" spans="1:25" ht="12.75">
      <c r="A55" s="13" t="s">
        <v>609</v>
      </c>
      <c r="B55" s="13" t="s">
        <v>610</v>
      </c>
      <c r="C55" s="13" t="s">
        <v>44</v>
      </c>
      <c r="D55" s="15"/>
      <c r="E55" s="15"/>
      <c r="F55" s="15"/>
      <c r="G55" s="15"/>
      <c r="H55" s="15"/>
      <c r="I55" s="15"/>
      <c r="J55" s="15"/>
      <c r="K55" s="15"/>
      <c r="L55" s="15"/>
      <c r="M55" s="15"/>
      <c r="N55" s="15"/>
      <c r="O55" s="15"/>
      <c r="P55" s="15"/>
      <c r="Q55" s="15">
        <v>5</v>
      </c>
      <c r="R55" s="15"/>
      <c r="S55" s="52"/>
      <c r="T55" s="52"/>
      <c r="U55" s="52"/>
      <c r="V55" s="52"/>
      <c r="W55" s="134"/>
      <c r="X55" s="57">
        <f t="shared" si="0"/>
        <v>5</v>
      </c>
      <c r="Y55" s="15">
        <v>41</v>
      </c>
    </row>
    <row r="56" spans="1:25" ht="12.75">
      <c r="A56" s="13" t="s">
        <v>462</v>
      </c>
      <c r="B56" s="13" t="s">
        <v>463</v>
      </c>
      <c r="C56" s="13" t="s">
        <v>95</v>
      </c>
      <c r="D56" s="15"/>
      <c r="E56" s="15"/>
      <c r="F56" s="15"/>
      <c r="G56" s="15"/>
      <c r="H56" s="15"/>
      <c r="I56" s="15"/>
      <c r="J56" s="15"/>
      <c r="K56" s="15"/>
      <c r="L56" s="15"/>
      <c r="M56" s="15"/>
      <c r="N56" s="15"/>
      <c r="O56" s="15"/>
      <c r="P56" s="15"/>
      <c r="Q56" s="15"/>
      <c r="R56" s="15">
        <v>5</v>
      </c>
      <c r="S56" s="52"/>
      <c r="T56" s="52"/>
      <c r="U56" s="52"/>
      <c r="V56" s="52"/>
      <c r="W56" s="134"/>
      <c r="X56" s="57">
        <f t="shared" si="0"/>
        <v>5</v>
      </c>
      <c r="Y56" s="15">
        <v>41</v>
      </c>
    </row>
    <row r="57" spans="1:25" ht="12.75">
      <c r="A57" s="13" t="s">
        <v>470</v>
      </c>
      <c r="B57" s="13" t="s">
        <v>471</v>
      </c>
      <c r="C57" s="13" t="s">
        <v>35</v>
      </c>
      <c r="D57" s="15"/>
      <c r="E57" s="15"/>
      <c r="F57" s="15"/>
      <c r="G57" s="15"/>
      <c r="H57" s="15"/>
      <c r="I57" s="15"/>
      <c r="J57" s="15"/>
      <c r="K57" s="15"/>
      <c r="L57" s="15"/>
      <c r="M57" s="15"/>
      <c r="N57" s="15"/>
      <c r="O57" s="15"/>
      <c r="P57" s="15"/>
      <c r="Q57" s="15"/>
      <c r="R57" s="15">
        <v>5</v>
      </c>
      <c r="S57" s="52"/>
      <c r="T57" s="52"/>
      <c r="U57" s="52"/>
      <c r="V57" s="52"/>
      <c r="W57" s="134"/>
      <c r="X57" s="57">
        <f t="shared" si="0"/>
        <v>5</v>
      </c>
      <c r="Y57" s="15">
        <v>41</v>
      </c>
    </row>
    <row r="58" spans="1:25" ht="12.75">
      <c r="A58" s="13" t="s">
        <v>676</v>
      </c>
      <c r="B58" s="13" t="s">
        <v>677</v>
      </c>
      <c r="C58" s="13" t="s">
        <v>95</v>
      </c>
      <c r="D58" s="15"/>
      <c r="E58" s="15"/>
      <c r="F58" s="15"/>
      <c r="G58" s="15"/>
      <c r="H58" s="15"/>
      <c r="I58" s="15"/>
      <c r="J58" s="15">
        <v>5</v>
      </c>
      <c r="K58" s="15"/>
      <c r="L58" s="15"/>
      <c r="M58" s="15"/>
      <c r="N58" s="15"/>
      <c r="O58" s="15"/>
      <c r="P58" s="15"/>
      <c r="Q58" s="15"/>
      <c r="R58" s="15"/>
      <c r="S58" s="52"/>
      <c r="T58" s="52"/>
      <c r="U58" s="52"/>
      <c r="V58" s="52"/>
      <c r="W58" s="134"/>
      <c r="X58" s="57">
        <f t="shared" si="0"/>
        <v>5</v>
      </c>
      <c r="Y58" s="15">
        <v>41</v>
      </c>
    </row>
    <row r="59" spans="1:25" ht="12.75">
      <c r="A59" s="13" t="s">
        <v>710</v>
      </c>
      <c r="B59" s="13" t="s">
        <v>711</v>
      </c>
      <c r="C59" s="13" t="s">
        <v>197</v>
      </c>
      <c r="D59" s="15"/>
      <c r="E59" s="15"/>
      <c r="F59" s="15"/>
      <c r="G59" s="15"/>
      <c r="H59" s="15"/>
      <c r="I59" s="15"/>
      <c r="J59" s="15">
        <v>5</v>
      </c>
      <c r="K59" s="15"/>
      <c r="L59" s="15"/>
      <c r="M59" s="15"/>
      <c r="N59" s="15"/>
      <c r="O59" s="15"/>
      <c r="P59" s="15"/>
      <c r="Q59" s="15"/>
      <c r="R59" s="15"/>
      <c r="S59" s="52"/>
      <c r="T59" s="52"/>
      <c r="U59" s="52"/>
      <c r="V59" s="52"/>
      <c r="W59" s="134"/>
      <c r="X59" s="57">
        <f t="shared" si="0"/>
        <v>5</v>
      </c>
      <c r="Y59" s="15">
        <v>41</v>
      </c>
    </row>
  </sheetData>
  <sheetProtection/>
  <mergeCells count="18">
    <mergeCell ref="H9:P9"/>
    <mergeCell ref="Q9:R9"/>
    <mergeCell ref="H10:P10"/>
    <mergeCell ref="Q10:R10"/>
    <mergeCell ref="H6:P6"/>
    <mergeCell ref="Q6:R6"/>
    <mergeCell ref="H7:P7"/>
    <mergeCell ref="Q7:R7"/>
    <mergeCell ref="H8:P8"/>
    <mergeCell ref="Q8:R8"/>
    <mergeCell ref="H5:P5"/>
    <mergeCell ref="Q5:R5"/>
    <mergeCell ref="H2:P2"/>
    <mergeCell ref="Q2:R2"/>
    <mergeCell ref="H3:P3"/>
    <mergeCell ref="Q3:R3"/>
    <mergeCell ref="H4:P4"/>
    <mergeCell ref="Q4:R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Z41"/>
  <sheetViews>
    <sheetView zoomScalePageLayoutView="0" workbookViewId="0" topLeftCell="A1">
      <selection activeCell="AB33" sqref="AB33"/>
    </sheetView>
  </sheetViews>
  <sheetFormatPr defaultColWidth="9.00390625" defaultRowHeight="12.75"/>
  <cols>
    <col min="1" max="1" width="20.375" style="0" customWidth="1"/>
    <col min="2" max="2" width="23.875" style="0" customWidth="1"/>
    <col min="3" max="3" width="11.25390625" style="0" customWidth="1"/>
    <col min="4" max="4" width="2.75390625" style="0" bestFit="1" customWidth="1"/>
    <col min="5" max="5" width="3.625" style="0" bestFit="1" customWidth="1"/>
    <col min="6" max="6" width="2.75390625" style="0" bestFit="1" customWidth="1"/>
    <col min="7" max="7" width="3.00390625" style="0" bestFit="1" customWidth="1"/>
    <col min="8" max="12" width="2.75390625" style="0" bestFit="1" customWidth="1"/>
    <col min="13" max="13" width="4.25390625" style="0" customWidth="1"/>
    <col min="14" max="15" width="3.00390625" style="0" bestFit="1" customWidth="1"/>
    <col min="16" max="16" width="3.625" style="0" bestFit="1" customWidth="1"/>
    <col min="17" max="17" width="4.25390625" style="0" customWidth="1"/>
    <col min="18" max="18" width="3.625" style="0" customWidth="1"/>
    <col min="19" max="19" width="3.00390625" style="0" bestFit="1" customWidth="1"/>
    <col min="20" max="20" width="3.625" style="0" bestFit="1" customWidth="1"/>
    <col min="21" max="21" width="3.00390625" style="0" customWidth="1"/>
    <col min="22" max="22" width="4.00390625" style="0" hidden="1" customWidth="1"/>
    <col min="23" max="23" width="5.75390625" style="0" bestFit="1" customWidth="1"/>
    <col min="24" max="24" width="5.875" style="0" bestFit="1" customWidth="1"/>
    <col min="25" max="25" width="5.75390625" style="0" bestFit="1" customWidth="1"/>
    <col min="26" max="26" width="6.00390625" style="0" bestFit="1" customWidth="1"/>
  </cols>
  <sheetData>
    <row r="1" spans="1:25" ht="20.25" customHeight="1">
      <c r="A1" s="206" t="s">
        <v>434</v>
      </c>
      <c r="B1" s="206"/>
      <c r="C1" s="206"/>
      <c r="D1" s="206"/>
      <c r="E1" s="206"/>
      <c r="F1" s="206"/>
      <c r="G1" s="206"/>
      <c r="H1" s="206"/>
      <c r="I1" s="206"/>
      <c r="J1" s="206"/>
      <c r="K1" s="206"/>
      <c r="L1" s="206"/>
      <c r="M1" s="206"/>
      <c r="N1" s="206"/>
      <c r="O1" s="206"/>
      <c r="W1" s="2"/>
      <c r="X1" s="2"/>
      <c r="Y1" s="2"/>
    </row>
    <row r="2" spans="1:25" ht="13.5" customHeight="1">
      <c r="A2" s="3"/>
      <c r="B2" s="3" t="s">
        <v>0</v>
      </c>
      <c r="C2" s="4" t="s">
        <v>1</v>
      </c>
      <c r="D2" s="4" t="s">
        <v>2</v>
      </c>
      <c r="E2" s="4" t="s">
        <v>3</v>
      </c>
      <c r="F2" s="22"/>
      <c r="G2" s="4"/>
      <c r="H2" s="213" t="s">
        <v>0</v>
      </c>
      <c r="I2" s="214"/>
      <c r="J2" s="214"/>
      <c r="K2" s="214"/>
      <c r="L2" s="214"/>
      <c r="M2" s="214"/>
      <c r="N2" s="214"/>
      <c r="O2" s="214"/>
      <c r="P2" s="215"/>
      <c r="Q2" s="213" t="s">
        <v>1</v>
      </c>
      <c r="R2" s="215"/>
      <c r="S2" s="4" t="s">
        <v>2</v>
      </c>
      <c r="T2" s="4" t="s">
        <v>3</v>
      </c>
      <c r="U2" s="22"/>
      <c r="V2" s="22"/>
      <c r="W2" s="22"/>
      <c r="X2" s="22"/>
      <c r="Y2" s="22"/>
    </row>
    <row r="3" spans="1:25" ht="13.5" customHeight="1">
      <c r="A3" s="3">
        <v>1</v>
      </c>
      <c r="B3" s="14" t="s">
        <v>483</v>
      </c>
      <c r="C3" s="25">
        <v>42382</v>
      </c>
      <c r="D3" s="39">
        <v>6</v>
      </c>
      <c r="E3" s="39">
        <v>146</v>
      </c>
      <c r="F3" s="8"/>
      <c r="G3" s="142">
        <v>11</v>
      </c>
      <c r="H3" s="207" t="s">
        <v>894</v>
      </c>
      <c r="I3" s="208"/>
      <c r="J3" s="208"/>
      <c r="K3" s="208"/>
      <c r="L3" s="208"/>
      <c r="M3" s="208"/>
      <c r="N3" s="208"/>
      <c r="O3" s="208"/>
      <c r="P3" s="209"/>
      <c r="Q3" s="217">
        <v>42666</v>
      </c>
      <c r="R3" s="218"/>
      <c r="S3" s="39">
        <v>9</v>
      </c>
      <c r="T3" s="39">
        <v>9</v>
      </c>
      <c r="U3" s="49"/>
      <c r="V3" s="49"/>
      <c r="W3" s="49"/>
      <c r="X3" s="49"/>
      <c r="Y3" s="49"/>
    </row>
    <row r="4" spans="1:25" ht="13.5" customHeight="1">
      <c r="A4" s="3">
        <v>2</v>
      </c>
      <c r="B4" s="14" t="s">
        <v>323</v>
      </c>
      <c r="C4" s="25">
        <v>42386</v>
      </c>
      <c r="D4" s="39">
        <v>18</v>
      </c>
      <c r="E4" s="39">
        <v>18</v>
      </c>
      <c r="F4" s="8"/>
      <c r="G4" s="142">
        <v>12</v>
      </c>
      <c r="H4" s="204" t="s">
        <v>922</v>
      </c>
      <c r="I4" s="216"/>
      <c r="J4" s="216"/>
      <c r="K4" s="216"/>
      <c r="L4" s="216"/>
      <c r="M4" s="216"/>
      <c r="N4" s="216"/>
      <c r="O4" s="216"/>
      <c r="P4" s="205"/>
      <c r="Q4" s="217">
        <v>42668</v>
      </c>
      <c r="R4" s="218"/>
      <c r="S4" s="39">
        <v>4</v>
      </c>
      <c r="T4" s="39">
        <v>113</v>
      </c>
      <c r="U4" s="49"/>
      <c r="V4" s="49"/>
      <c r="W4" s="49"/>
      <c r="X4" s="49"/>
      <c r="Y4" s="49"/>
    </row>
    <row r="5" spans="1:26" ht="13.5" customHeight="1">
      <c r="A5" s="3">
        <v>3</v>
      </c>
      <c r="B5" s="14" t="s">
        <v>511</v>
      </c>
      <c r="C5" s="25">
        <v>42427</v>
      </c>
      <c r="D5" s="39">
        <v>9</v>
      </c>
      <c r="E5" s="39">
        <v>15</v>
      </c>
      <c r="F5" s="8"/>
      <c r="G5" s="142">
        <v>13</v>
      </c>
      <c r="H5" s="204" t="s">
        <v>940</v>
      </c>
      <c r="I5" s="216"/>
      <c r="J5" s="216"/>
      <c r="K5" s="216"/>
      <c r="L5" s="216"/>
      <c r="M5" s="216"/>
      <c r="N5" s="216"/>
      <c r="O5" s="216"/>
      <c r="P5" s="205"/>
      <c r="Q5" s="217">
        <v>42678</v>
      </c>
      <c r="R5" s="218"/>
      <c r="S5" s="39">
        <v>8</v>
      </c>
      <c r="T5" s="39">
        <v>12</v>
      </c>
      <c r="U5" s="49"/>
      <c r="V5" s="49"/>
      <c r="W5" s="49"/>
      <c r="X5" s="49"/>
      <c r="Y5" s="49"/>
      <c r="Z5" s="40"/>
    </row>
    <row r="6" spans="1:25" ht="13.5" customHeight="1">
      <c r="A6" s="3">
        <v>4</v>
      </c>
      <c r="B6" s="13" t="s">
        <v>586</v>
      </c>
      <c r="C6" s="25">
        <v>42437</v>
      </c>
      <c r="D6" s="39">
        <v>3</v>
      </c>
      <c r="E6" s="39">
        <v>18</v>
      </c>
      <c r="F6" s="8"/>
      <c r="G6" s="142">
        <v>14</v>
      </c>
      <c r="H6" s="204" t="s">
        <v>966</v>
      </c>
      <c r="I6" s="216"/>
      <c r="J6" s="216"/>
      <c r="K6" s="216"/>
      <c r="L6" s="216"/>
      <c r="M6" s="216"/>
      <c r="N6" s="216"/>
      <c r="O6" s="216"/>
      <c r="P6" s="205"/>
      <c r="Q6" s="217">
        <v>42687</v>
      </c>
      <c r="R6" s="218"/>
      <c r="S6" s="39">
        <v>10</v>
      </c>
      <c r="T6" s="39">
        <v>26</v>
      </c>
      <c r="U6" s="49"/>
      <c r="V6" s="49"/>
      <c r="W6" s="49"/>
      <c r="X6" s="49"/>
      <c r="Y6" s="49"/>
    </row>
    <row r="7" spans="1:25" ht="13.5" customHeight="1">
      <c r="A7" s="3">
        <v>5</v>
      </c>
      <c r="B7" s="13" t="s">
        <v>667</v>
      </c>
      <c r="C7" s="25">
        <v>42448</v>
      </c>
      <c r="D7" s="39">
        <v>8</v>
      </c>
      <c r="E7" s="39">
        <v>16</v>
      </c>
      <c r="F7" s="8"/>
      <c r="G7" s="142">
        <v>15</v>
      </c>
      <c r="H7" s="204" t="s">
        <v>75</v>
      </c>
      <c r="I7" s="216"/>
      <c r="J7" s="216"/>
      <c r="K7" s="216"/>
      <c r="L7" s="216"/>
      <c r="M7" s="216"/>
      <c r="N7" s="216"/>
      <c r="O7" s="216"/>
      <c r="P7" s="205"/>
      <c r="Q7" s="217">
        <v>42694</v>
      </c>
      <c r="R7" s="218"/>
      <c r="S7" s="39">
        <v>8</v>
      </c>
      <c r="T7" s="39">
        <v>37</v>
      </c>
      <c r="U7" s="49"/>
      <c r="V7" s="49"/>
      <c r="W7" s="49"/>
      <c r="X7" s="49"/>
      <c r="Y7" s="49"/>
    </row>
    <row r="8" spans="1:25" ht="13.5" customHeight="1">
      <c r="A8" s="3">
        <v>6</v>
      </c>
      <c r="B8" s="151" t="s">
        <v>689</v>
      </c>
      <c r="C8" s="25">
        <v>42456</v>
      </c>
      <c r="D8" s="7">
        <v>6</v>
      </c>
      <c r="E8" s="7">
        <v>7</v>
      </c>
      <c r="F8" s="8"/>
      <c r="G8" s="142">
        <v>16</v>
      </c>
      <c r="H8" s="204" t="s">
        <v>995</v>
      </c>
      <c r="I8" s="216"/>
      <c r="J8" s="216"/>
      <c r="K8" s="216"/>
      <c r="L8" s="216"/>
      <c r="M8" s="216"/>
      <c r="N8" s="216"/>
      <c r="O8" s="216"/>
      <c r="P8" s="205"/>
      <c r="Q8" s="217">
        <v>42700</v>
      </c>
      <c r="R8" s="218"/>
      <c r="S8" s="39">
        <v>8</v>
      </c>
      <c r="T8" s="39">
        <v>16</v>
      </c>
      <c r="U8" s="49"/>
      <c r="V8" s="49"/>
      <c r="W8" s="49"/>
      <c r="X8" s="49"/>
      <c r="Y8" s="49"/>
    </row>
    <row r="9" spans="1:25" ht="13.5" customHeight="1">
      <c r="A9" s="3">
        <v>7</v>
      </c>
      <c r="B9" s="14" t="s">
        <v>707</v>
      </c>
      <c r="C9" s="25">
        <v>42462</v>
      </c>
      <c r="D9" s="39">
        <v>7</v>
      </c>
      <c r="E9" s="39">
        <v>7</v>
      </c>
      <c r="F9" s="8"/>
      <c r="G9" s="142"/>
      <c r="H9" s="204"/>
      <c r="I9" s="216"/>
      <c r="J9" s="216"/>
      <c r="K9" s="216"/>
      <c r="L9" s="216"/>
      <c r="M9" s="216"/>
      <c r="N9" s="216"/>
      <c r="O9" s="216"/>
      <c r="P9" s="205"/>
      <c r="Q9" s="217"/>
      <c r="R9" s="218"/>
      <c r="S9" s="39"/>
      <c r="T9" s="39"/>
      <c r="U9" s="49"/>
      <c r="V9" s="49"/>
      <c r="W9" s="49"/>
      <c r="X9" s="49"/>
      <c r="Y9" s="49"/>
    </row>
    <row r="10" spans="1:25" ht="13.5" customHeight="1">
      <c r="A10" s="3">
        <v>8</v>
      </c>
      <c r="B10" s="14" t="s">
        <v>724</v>
      </c>
      <c r="C10" s="25">
        <v>42469</v>
      </c>
      <c r="D10" s="39">
        <v>5</v>
      </c>
      <c r="E10" s="39">
        <v>5</v>
      </c>
      <c r="F10" s="8"/>
      <c r="G10" s="142"/>
      <c r="H10" s="204"/>
      <c r="I10" s="216"/>
      <c r="J10" s="216"/>
      <c r="K10" s="216"/>
      <c r="L10" s="216"/>
      <c r="M10" s="216"/>
      <c r="N10" s="216"/>
      <c r="O10" s="216"/>
      <c r="P10" s="205"/>
      <c r="Q10" s="217"/>
      <c r="R10" s="218"/>
      <c r="S10" s="39"/>
      <c r="T10" s="39"/>
      <c r="U10" s="54"/>
      <c r="V10" s="49"/>
      <c r="W10" s="49"/>
      <c r="X10" s="49"/>
      <c r="Y10" s="49"/>
    </row>
    <row r="11" spans="1:25" ht="13.5" customHeight="1">
      <c r="A11" s="3">
        <v>9</v>
      </c>
      <c r="B11" s="14" t="s">
        <v>825</v>
      </c>
      <c r="C11" s="25">
        <v>42492</v>
      </c>
      <c r="D11" s="39">
        <v>7</v>
      </c>
      <c r="E11" s="39">
        <v>10</v>
      </c>
      <c r="F11" s="8"/>
      <c r="G11" s="142"/>
      <c r="H11" s="204"/>
      <c r="I11" s="216"/>
      <c r="J11" s="216"/>
      <c r="K11" s="216"/>
      <c r="L11" s="216"/>
      <c r="M11" s="216"/>
      <c r="N11" s="216"/>
      <c r="O11" s="216"/>
      <c r="P11" s="205"/>
      <c r="Q11" s="217"/>
      <c r="R11" s="218"/>
      <c r="S11" s="39"/>
      <c r="T11" s="39"/>
      <c r="U11" s="54"/>
      <c r="V11" s="49"/>
      <c r="W11" s="49"/>
      <c r="X11" s="49"/>
      <c r="Y11" s="49"/>
    </row>
    <row r="12" spans="1:25" ht="13.5" customHeight="1">
      <c r="A12" s="3">
        <v>10</v>
      </c>
      <c r="B12" s="14" t="s">
        <v>843</v>
      </c>
      <c r="C12" s="25">
        <v>42499</v>
      </c>
      <c r="D12" s="39">
        <v>4</v>
      </c>
      <c r="E12" s="39">
        <v>4</v>
      </c>
      <c r="F12" s="8"/>
      <c r="G12" s="142"/>
      <c r="H12" s="204"/>
      <c r="I12" s="216"/>
      <c r="J12" s="216"/>
      <c r="K12" s="216"/>
      <c r="L12" s="216"/>
      <c r="M12" s="216"/>
      <c r="N12" s="216"/>
      <c r="O12" s="216"/>
      <c r="P12" s="205"/>
      <c r="Q12" s="217"/>
      <c r="R12" s="218"/>
      <c r="S12" s="42"/>
      <c r="T12" s="42"/>
      <c r="U12" s="54"/>
      <c r="V12" s="49"/>
      <c r="W12" s="49"/>
      <c r="X12" s="49"/>
      <c r="Y12" s="49"/>
    </row>
    <row r="13" spans="1:26" ht="13.5" customHeight="1">
      <c r="A13" s="3" t="s">
        <v>5</v>
      </c>
      <c r="B13" s="10" t="s">
        <v>6</v>
      </c>
      <c r="C13" s="11" t="s">
        <v>7</v>
      </c>
      <c r="D13" s="4">
        <v>1</v>
      </c>
      <c r="E13" s="4">
        <v>2</v>
      </c>
      <c r="F13" s="4">
        <v>2</v>
      </c>
      <c r="G13" s="4">
        <v>3</v>
      </c>
      <c r="H13" s="12">
        <v>4</v>
      </c>
      <c r="I13" s="12">
        <v>5</v>
      </c>
      <c r="J13" s="4">
        <v>7</v>
      </c>
      <c r="K13" s="4">
        <v>8</v>
      </c>
      <c r="L13" s="4">
        <v>9</v>
      </c>
      <c r="M13" s="4">
        <v>10</v>
      </c>
      <c r="N13" s="12">
        <v>11</v>
      </c>
      <c r="O13" s="12">
        <v>12</v>
      </c>
      <c r="P13" s="12">
        <v>13</v>
      </c>
      <c r="Q13" s="12">
        <v>14</v>
      </c>
      <c r="R13" s="12">
        <v>15</v>
      </c>
      <c r="S13" s="12">
        <v>16</v>
      </c>
      <c r="T13" s="12">
        <v>17</v>
      </c>
      <c r="U13" s="12">
        <v>18</v>
      </c>
      <c r="V13" s="4" t="s">
        <v>8</v>
      </c>
      <c r="W13" s="55" t="s">
        <v>104</v>
      </c>
      <c r="X13" s="4" t="s">
        <v>9</v>
      </c>
      <c r="Y13" s="12" t="s">
        <v>10</v>
      </c>
      <c r="Z13" s="12" t="s">
        <v>11</v>
      </c>
    </row>
    <row r="14" spans="1:26" ht="13.5" customHeight="1">
      <c r="A14" s="13" t="s">
        <v>59</v>
      </c>
      <c r="B14" s="14" t="s">
        <v>350</v>
      </c>
      <c r="C14" s="14" t="s">
        <v>33</v>
      </c>
      <c r="D14" s="15">
        <v>25</v>
      </c>
      <c r="E14" s="15">
        <v>20</v>
      </c>
      <c r="F14" s="15">
        <v>25</v>
      </c>
      <c r="G14" s="15">
        <v>20</v>
      </c>
      <c r="H14" s="15">
        <v>25</v>
      </c>
      <c r="I14" s="15"/>
      <c r="J14" s="15"/>
      <c r="K14" s="15"/>
      <c r="L14" s="15"/>
      <c r="M14" s="15">
        <v>5</v>
      </c>
      <c r="N14" s="15">
        <v>15</v>
      </c>
      <c r="O14" s="15"/>
      <c r="P14" s="15">
        <v>15</v>
      </c>
      <c r="Q14" s="15"/>
      <c r="R14" s="15"/>
      <c r="S14" s="15">
        <v>20</v>
      </c>
      <c r="T14" s="15"/>
      <c r="U14" s="15"/>
      <c r="V14" s="15">
        <f aca="true" t="shared" si="0" ref="V14:V41">SUM(D14:U14)</f>
        <v>170</v>
      </c>
      <c r="W14" s="57">
        <f aca="true" t="shared" si="1" ref="W14:W41">PRODUCT(V14,1.4)</f>
        <v>237.99999999999997</v>
      </c>
      <c r="X14" s="134">
        <v>80</v>
      </c>
      <c r="Y14" s="57">
        <f aca="true" t="shared" si="2" ref="Y14:Y41">SUM(W14:X14)</f>
        <v>318</v>
      </c>
      <c r="Z14" s="15">
        <v>1</v>
      </c>
    </row>
    <row r="15" spans="1:26" ht="13.5" customHeight="1">
      <c r="A15" s="13" t="s">
        <v>193</v>
      </c>
      <c r="B15" s="14" t="s">
        <v>28</v>
      </c>
      <c r="C15" s="14" t="s">
        <v>95</v>
      </c>
      <c r="D15" s="15">
        <v>25</v>
      </c>
      <c r="E15" s="15">
        <v>15</v>
      </c>
      <c r="F15" s="15"/>
      <c r="G15" s="15">
        <v>15</v>
      </c>
      <c r="H15" s="15"/>
      <c r="I15" s="15"/>
      <c r="J15" s="15"/>
      <c r="K15" s="15"/>
      <c r="L15" s="15">
        <v>15</v>
      </c>
      <c r="M15" s="15"/>
      <c r="N15" s="15"/>
      <c r="O15" s="15"/>
      <c r="P15" s="15"/>
      <c r="Q15" s="15">
        <v>20</v>
      </c>
      <c r="R15" s="15">
        <v>60</v>
      </c>
      <c r="S15" s="15">
        <v>20</v>
      </c>
      <c r="T15" s="15"/>
      <c r="U15" s="15"/>
      <c r="V15" s="15">
        <f t="shared" si="0"/>
        <v>170</v>
      </c>
      <c r="W15" s="57">
        <f t="shared" si="1"/>
        <v>237.99999999999997</v>
      </c>
      <c r="X15" s="134">
        <v>50</v>
      </c>
      <c r="Y15" s="57">
        <f t="shared" si="2"/>
        <v>288</v>
      </c>
      <c r="Z15" s="15">
        <v>2</v>
      </c>
    </row>
    <row r="16" spans="1:26" ht="13.5" customHeight="1">
      <c r="A16" s="13" t="s">
        <v>12</v>
      </c>
      <c r="B16" s="14" t="s">
        <v>13</v>
      </c>
      <c r="C16" s="14" t="s">
        <v>14</v>
      </c>
      <c r="D16" s="15">
        <v>15</v>
      </c>
      <c r="E16" s="15">
        <v>10</v>
      </c>
      <c r="F16" s="15">
        <v>15</v>
      </c>
      <c r="G16" s="15">
        <v>5</v>
      </c>
      <c r="H16" s="15">
        <v>20</v>
      </c>
      <c r="I16" s="15">
        <v>5</v>
      </c>
      <c r="J16" s="15"/>
      <c r="K16" s="15">
        <v>5</v>
      </c>
      <c r="L16" s="15">
        <v>10</v>
      </c>
      <c r="M16" s="15">
        <v>5</v>
      </c>
      <c r="N16" s="15">
        <v>5</v>
      </c>
      <c r="O16" s="15"/>
      <c r="P16" s="15">
        <v>5</v>
      </c>
      <c r="Q16" s="15">
        <v>5</v>
      </c>
      <c r="R16" s="15">
        <v>25</v>
      </c>
      <c r="S16" s="15"/>
      <c r="T16" s="15"/>
      <c r="U16" s="15"/>
      <c r="V16" s="15">
        <f t="shared" si="0"/>
        <v>130</v>
      </c>
      <c r="W16" s="57">
        <f t="shared" si="1"/>
        <v>182</v>
      </c>
      <c r="X16" s="134">
        <v>100</v>
      </c>
      <c r="Y16" s="57">
        <f t="shared" si="2"/>
        <v>282</v>
      </c>
      <c r="Z16" s="15">
        <v>3</v>
      </c>
    </row>
    <row r="17" spans="1:26" ht="13.5" customHeight="1">
      <c r="A17" s="13" t="s">
        <v>45</v>
      </c>
      <c r="B17" s="13" t="s">
        <v>407</v>
      </c>
      <c r="C17" s="13" t="s">
        <v>35</v>
      </c>
      <c r="D17" s="15"/>
      <c r="E17" s="15">
        <v>10</v>
      </c>
      <c r="F17" s="15">
        <v>15</v>
      </c>
      <c r="G17" s="15"/>
      <c r="H17" s="15">
        <v>20</v>
      </c>
      <c r="I17" s="15"/>
      <c r="J17" s="15">
        <v>5</v>
      </c>
      <c r="K17" s="15"/>
      <c r="L17" s="15">
        <v>10</v>
      </c>
      <c r="M17" s="15"/>
      <c r="N17" s="15">
        <v>10</v>
      </c>
      <c r="O17" s="15">
        <v>25</v>
      </c>
      <c r="P17" s="15">
        <v>10</v>
      </c>
      <c r="Q17" s="15">
        <v>15</v>
      </c>
      <c r="R17" s="15">
        <v>25</v>
      </c>
      <c r="S17" s="15"/>
      <c r="T17" s="15"/>
      <c r="U17" s="15"/>
      <c r="V17" s="15">
        <f t="shared" si="0"/>
        <v>145</v>
      </c>
      <c r="W17" s="57">
        <f t="shared" si="1"/>
        <v>203</v>
      </c>
      <c r="X17" s="134">
        <v>70</v>
      </c>
      <c r="Y17" s="57">
        <f t="shared" si="2"/>
        <v>273</v>
      </c>
      <c r="Z17" s="15">
        <v>4</v>
      </c>
    </row>
    <row r="18" spans="1:26" ht="13.5" customHeight="1">
      <c r="A18" s="13" t="s">
        <v>57</v>
      </c>
      <c r="B18" s="13" t="s">
        <v>562</v>
      </c>
      <c r="C18" s="13" t="s">
        <v>16</v>
      </c>
      <c r="D18" s="15"/>
      <c r="E18" s="15"/>
      <c r="F18" s="15"/>
      <c r="G18" s="15"/>
      <c r="H18" s="15"/>
      <c r="I18" s="15"/>
      <c r="J18" s="15"/>
      <c r="K18" s="15"/>
      <c r="L18" s="15"/>
      <c r="M18" s="15"/>
      <c r="N18" s="15">
        <v>20</v>
      </c>
      <c r="O18" s="15"/>
      <c r="P18" s="15">
        <v>20</v>
      </c>
      <c r="Q18" s="15">
        <v>15</v>
      </c>
      <c r="R18" s="15">
        <v>45</v>
      </c>
      <c r="S18" s="15">
        <v>25</v>
      </c>
      <c r="T18" s="15"/>
      <c r="U18" s="15"/>
      <c r="V18" s="15">
        <f t="shared" si="0"/>
        <v>125</v>
      </c>
      <c r="W18" s="57">
        <f t="shared" si="1"/>
        <v>175</v>
      </c>
      <c r="X18" s="134">
        <v>40</v>
      </c>
      <c r="Y18" s="57">
        <f t="shared" si="2"/>
        <v>215</v>
      </c>
      <c r="Z18" s="15">
        <v>5</v>
      </c>
    </row>
    <row r="19" spans="1:26" ht="13.5" customHeight="1">
      <c r="A19" s="13" t="s">
        <v>285</v>
      </c>
      <c r="B19" s="13" t="s">
        <v>70</v>
      </c>
      <c r="C19" s="13" t="s">
        <v>23</v>
      </c>
      <c r="D19" s="15">
        <v>15</v>
      </c>
      <c r="E19" s="15">
        <v>15</v>
      </c>
      <c r="F19" s="15">
        <v>5</v>
      </c>
      <c r="G19" s="15"/>
      <c r="H19" s="15"/>
      <c r="I19" s="15">
        <v>5</v>
      </c>
      <c r="J19" s="15">
        <v>5</v>
      </c>
      <c r="K19" s="15"/>
      <c r="L19" s="15">
        <v>10</v>
      </c>
      <c r="M19" s="15"/>
      <c r="N19" s="15">
        <v>10</v>
      </c>
      <c r="O19" s="15">
        <v>15</v>
      </c>
      <c r="P19" s="15"/>
      <c r="Q19" s="15">
        <v>5</v>
      </c>
      <c r="R19" s="15"/>
      <c r="S19" s="15">
        <v>15</v>
      </c>
      <c r="T19" s="15"/>
      <c r="U19" s="15"/>
      <c r="V19" s="15">
        <f t="shared" si="0"/>
        <v>100</v>
      </c>
      <c r="W19" s="57">
        <f t="shared" si="1"/>
        <v>140</v>
      </c>
      <c r="X19" s="134">
        <v>60</v>
      </c>
      <c r="Y19" s="57">
        <f t="shared" si="2"/>
        <v>200</v>
      </c>
      <c r="Z19" s="15">
        <v>6</v>
      </c>
    </row>
    <row r="20" spans="1:26" ht="13.5" customHeight="1">
      <c r="A20" s="13" t="s">
        <v>340</v>
      </c>
      <c r="B20" s="13" t="s">
        <v>269</v>
      </c>
      <c r="C20" s="13" t="s">
        <v>23</v>
      </c>
      <c r="D20" s="15"/>
      <c r="E20" s="15"/>
      <c r="F20" s="15"/>
      <c r="G20" s="15"/>
      <c r="H20" s="15"/>
      <c r="I20" s="15"/>
      <c r="J20" s="15"/>
      <c r="K20" s="15"/>
      <c r="L20" s="15"/>
      <c r="M20" s="15"/>
      <c r="N20" s="15">
        <v>15</v>
      </c>
      <c r="O20" s="15">
        <v>25</v>
      </c>
      <c r="P20" s="15">
        <v>10</v>
      </c>
      <c r="Q20" s="15">
        <v>5</v>
      </c>
      <c r="R20" s="15">
        <v>15</v>
      </c>
      <c r="S20" s="15">
        <v>15</v>
      </c>
      <c r="T20" s="15"/>
      <c r="U20" s="15"/>
      <c r="V20" s="15">
        <f t="shared" si="0"/>
        <v>85</v>
      </c>
      <c r="W20" s="57">
        <f t="shared" si="1"/>
        <v>118.99999999999999</v>
      </c>
      <c r="X20" s="134">
        <v>50</v>
      </c>
      <c r="Y20" s="57">
        <f t="shared" si="2"/>
        <v>169</v>
      </c>
      <c r="Z20" s="15">
        <v>7</v>
      </c>
    </row>
    <row r="21" spans="1:26" ht="13.5" customHeight="1">
      <c r="A21" s="13" t="s">
        <v>192</v>
      </c>
      <c r="B21" s="14" t="s">
        <v>18</v>
      </c>
      <c r="C21" s="14" t="s">
        <v>23</v>
      </c>
      <c r="D21" s="15"/>
      <c r="E21" s="15">
        <v>5</v>
      </c>
      <c r="F21" s="15"/>
      <c r="G21" s="15"/>
      <c r="H21" s="15">
        <v>20</v>
      </c>
      <c r="I21" s="15">
        <v>5</v>
      </c>
      <c r="J21" s="15"/>
      <c r="K21" s="15">
        <v>5</v>
      </c>
      <c r="L21" s="15"/>
      <c r="M21" s="15">
        <v>5</v>
      </c>
      <c r="N21" s="15"/>
      <c r="O21" s="15"/>
      <c r="P21" s="15"/>
      <c r="Q21" s="15">
        <v>5</v>
      </c>
      <c r="R21" s="15"/>
      <c r="S21" s="15">
        <v>15</v>
      </c>
      <c r="T21" s="15"/>
      <c r="U21" s="15"/>
      <c r="V21" s="15">
        <f t="shared" si="0"/>
        <v>60</v>
      </c>
      <c r="W21" s="57">
        <f t="shared" si="1"/>
        <v>84</v>
      </c>
      <c r="X21" s="134">
        <v>60</v>
      </c>
      <c r="Y21" s="57">
        <f t="shared" si="2"/>
        <v>144</v>
      </c>
      <c r="Z21" s="15">
        <v>8</v>
      </c>
    </row>
    <row r="22" spans="1:26" ht="13.5" customHeight="1">
      <c r="A22" s="13" t="s">
        <v>57</v>
      </c>
      <c r="B22" s="14" t="s">
        <v>58</v>
      </c>
      <c r="C22" s="14" t="s">
        <v>16</v>
      </c>
      <c r="D22" s="15"/>
      <c r="E22" s="15"/>
      <c r="F22" s="15">
        <v>15</v>
      </c>
      <c r="G22" s="15"/>
      <c r="H22" s="15">
        <v>25</v>
      </c>
      <c r="I22" s="15">
        <v>10</v>
      </c>
      <c r="J22" s="15">
        <v>10</v>
      </c>
      <c r="K22" s="15">
        <v>5</v>
      </c>
      <c r="L22" s="15"/>
      <c r="M22" s="15"/>
      <c r="N22" s="15"/>
      <c r="O22" s="15"/>
      <c r="P22" s="15"/>
      <c r="Q22" s="15"/>
      <c r="R22" s="15"/>
      <c r="S22" s="15"/>
      <c r="T22" s="15"/>
      <c r="U22" s="15"/>
      <c r="V22" s="15">
        <f t="shared" si="0"/>
        <v>65</v>
      </c>
      <c r="W22" s="57">
        <f t="shared" si="1"/>
        <v>91</v>
      </c>
      <c r="X22" s="134">
        <v>30</v>
      </c>
      <c r="Y22" s="57">
        <f t="shared" si="2"/>
        <v>121</v>
      </c>
      <c r="Z22" s="15">
        <v>9</v>
      </c>
    </row>
    <row r="23" spans="1:26" ht="12.75">
      <c r="A23" s="13" t="s">
        <v>820</v>
      </c>
      <c r="B23" s="14" t="s">
        <v>876</v>
      </c>
      <c r="C23" s="14" t="s">
        <v>23</v>
      </c>
      <c r="D23" s="15"/>
      <c r="E23" s="15"/>
      <c r="F23" s="15"/>
      <c r="G23" s="15"/>
      <c r="H23" s="15"/>
      <c r="I23" s="15"/>
      <c r="J23" s="15"/>
      <c r="K23" s="15"/>
      <c r="L23" s="15"/>
      <c r="M23" s="15"/>
      <c r="N23" s="15">
        <v>10</v>
      </c>
      <c r="O23" s="15"/>
      <c r="P23" s="15">
        <v>10</v>
      </c>
      <c r="Q23" s="15"/>
      <c r="R23" s="15"/>
      <c r="S23" s="15">
        <v>15</v>
      </c>
      <c r="T23" s="15"/>
      <c r="U23" s="15"/>
      <c r="V23" s="15">
        <f t="shared" si="0"/>
        <v>35</v>
      </c>
      <c r="W23" s="57">
        <f t="shared" si="1"/>
        <v>49</v>
      </c>
      <c r="X23" s="134">
        <v>30</v>
      </c>
      <c r="Y23" s="57">
        <f t="shared" si="2"/>
        <v>79</v>
      </c>
      <c r="Z23" s="15">
        <v>10</v>
      </c>
    </row>
    <row r="24" spans="1:26" ht="12.75">
      <c r="A24" s="13" t="s">
        <v>544</v>
      </c>
      <c r="B24" s="14" t="s">
        <v>232</v>
      </c>
      <c r="C24" s="14" t="s">
        <v>37</v>
      </c>
      <c r="D24" s="15"/>
      <c r="E24" s="15"/>
      <c r="F24" s="15">
        <v>5</v>
      </c>
      <c r="G24" s="15"/>
      <c r="H24" s="15">
        <v>5</v>
      </c>
      <c r="I24" s="15"/>
      <c r="J24" s="15">
        <v>5</v>
      </c>
      <c r="K24" s="15"/>
      <c r="L24" s="15"/>
      <c r="M24" s="15"/>
      <c r="N24" s="15"/>
      <c r="O24" s="15">
        <v>15</v>
      </c>
      <c r="P24" s="15"/>
      <c r="Q24" s="15"/>
      <c r="R24" s="15"/>
      <c r="S24" s="15">
        <v>5</v>
      </c>
      <c r="T24" s="15"/>
      <c r="U24" s="15"/>
      <c r="V24" s="15">
        <f t="shared" si="0"/>
        <v>35</v>
      </c>
      <c r="W24" s="57">
        <f t="shared" si="1"/>
        <v>49</v>
      </c>
      <c r="X24" s="134">
        <v>30</v>
      </c>
      <c r="Y24" s="57">
        <f t="shared" si="2"/>
        <v>79</v>
      </c>
      <c r="Z24" s="15">
        <v>10</v>
      </c>
    </row>
    <row r="25" spans="1:26" ht="12.75">
      <c r="A25" s="13" t="s">
        <v>340</v>
      </c>
      <c r="B25" s="14" t="s">
        <v>42</v>
      </c>
      <c r="C25" s="14" t="s">
        <v>37</v>
      </c>
      <c r="D25" s="15">
        <v>15</v>
      </c>
      <c r="E25" s="15">
        <v>5</v>
      </c>
      <c r="F25" s="15">
        <v>20</v>
      </c>
      <c r="G25" s="15"/>
      <c r="H25" s="15"/>
      <c r="I25" s="15"/>
      <c r="J25" s="15"/>
      <c r="K25" s="15"/>
      <c r="L25" s="15"/>
      <c r="M25" s="15"/>
      <c r="N25" s="15"/>
      <c r="O25" s="15"/>
      <c r="P25" s="15"/>
      <c r="Q25" s="15"/>
      <c r="R25" s="15"/>
      <c r="S25" s="15"/>
      <c r="T25" s="15"/>
      <c r="U25" s="15"/>
      <c r="V25" s="15">
        <f t="shared" si="0"/>
        <v>40</v>
      </c>
      <c r="W25" s="57">
        <f t="shared" si="1"/>
        <v>56</v>
      </c>
      <c r="X25" s="134">
        <v>10</v>
      </c>
      <c r="Y25" s="57">
        <f t="shared" si="2"/>
        <v>66</v>
      </c>
      <c r="Z25" s="15">
        <v>12</v>
      </c>
    </row>
    <row r="26" spans="1:26" ht="12.75">
      <c r="A26" s="13" t="s">
        <v>712</v>
      </c>
      <c r="B26" s="14" t="s">
        <v>234</v>
      </c>
      <c r="C26" s="14" t="s">
        <v>16</v>
      </c>
      <c r="D26" s="15"/>
      <c r="E26" s="15"/>
      <c r="F26" s="15"/>
      <c r="G26" s="15"/>
      <c r="H26" s="15"/>
      <c r="I26" s="15"/>
      <c r="J26" s="15">
        <v>5</v>
      </c>
      <c r="K26" s="15">
        <v>5</v>
      </c>
      <c r="L26" s="15">
        <v>5</v>
      </c>
      <c r="M26" s="15">
        <v>5</v>
      </c>
      <c r="N26" s="15"/>
      <c r="O26" s="15"/>
      <c r="P26" s="15"/>
      <c r="Q26" s="15"/>
      <c r="R26" s="15">
        <v>5</v>
      </c>
      <c r="S26" s="15"/>
      <c r="T26" s="15"/>
      <c r="U26" s="15"/>
      <c r="V26" s="15">
        <f t="shared" si="0"/>
        <v>25</v>
      </c>
      <c r="W26" s="57">
        <f t="shared" si="1"/>
        <v>35</v>
      </c>
      <c r="X26" s="134">
        <v>30</v>
      </c>
      <c r="Y26" s="57">
        <f t="shared" si="2"/>
        <v>65</v>
      </c>
      <c r="Z26" s="15">
        <v>13</v>
      </c>
    </row>
    <row r="27" spans="1:26" ht="12.75">
      <c r="A27" s="13" t="s">
        <v>533</v>
      </c>
      <c r="B27" s="14" t="s">
        <v>534</v>
      </c>
      <c r="C27" s="14" t="s">
        <v>37</v>
      </c>
      <c r="D27" s="15"/>
      <c r="E27" s="15"/>
      <c r="F27" s="15">
        <v>5</v>
      </c>
      <c r="G27" s="15"/>
      <c r="H27" s="15">
        <v>15</v>
      </c>
      <c r="I27" s="15">
        <v>5</v>
      </c>
      <c r="J27" s="15"/>
      <c r="K27" s="15"/>
      <c r="L27" s="15"/>
      <c r="M27" s="15"/>
      <c r="N27" s="15"/>
      <c r="O27" s="15"/>
      <c r="P27" s="15"/>
      <c r="Q27" s="15"/>
      <c r="R27" s="15"/>
      <c r="S27" s="15"/>
      <c r="T27" s="15"/>
      <c r="U27" s="15"/>
      <c r="V27" s="15">
        <f t="shared" si="0"/>
        <v>25</v>
      </c>
      <c r="W27" s="57">
        <f t="shared" si="1"/>
        <v>35</v>
      </c>
      <c r="X27" s="134">
        <v>20</v>
      </c>
      <c r="Y27" s="57">
        <f t="shared" si="2"/>
        <v>55</v>
      </c>
      <c r="Z27" s="15">
        <v>14</v>
      </c>
    </row>
    <row r="28" spans="1:26" ht="12.75">
      <c r="A28" s="13" t="s">
        <v>47</v>
      </c>
      <c r="B28" s="14" t="s">
        <v>194</v>
      </c>
      <c r="C28" s="14" t="s">
        <v>14</v>
      </c>
      <c r="D28" s="15">
        <v>15</v>
      </c>
      <c r="E28" s="15">
        <v>10</v>
      </c>
      <c r="F28" s="15"/>
      <c r="G28" s="15"/>
      <c r="H28" s="15"/>
      <c r="I28" s="15"/>
      <c r="J28" s="15"/>
      <c r="K28" s="15"/>
      <c r="L28" s="15"/>
      <c r="M28" s="15"/>
      <c r="N28" s="15"/>
      <c r="O28" s="15"/>
      <c r="P28" s="15"/>
      <c r="Q28" s="15"/>
      <c r="R28" s="15"/>
      <c r="S28" s="15"/>
      <c r="T28" s="15"/>
      <c r="U28" s="15"/>
      <c r="V28" s="15">
        <f t="shared" si="0"/>
        <v>25</v>
      </c>
      <c r="W28" s="57">
        <f t="shared" si="1"/>
        <v>35</v>
      </c>
      <c r="X28" s="134">
        <v>10</v>
      </c>
      <c r="Y28" s="57">
        <f t="shared" si="2"/>
        <v>45</v>
      </c>
      <c r="Z28" s="15">
        <v>15</v>
      </c>
    </row>
    <row r="29" spans="1:26" ht="12.75">
      <c r="A29" s="13" t="s">
        <v>192</v>
      </c>
      <c r="B29" s="14" t="s">
        <v>325</v>
      </c>
      <c r="C29" s="14" t="s">
        <v>35</v>
      </c>
      <c r="D29" s="15"/>
      <c r="E29" s="15"/>
      <c r="F29" s="15"/>
      <c r="G29" s="15"/>
      <c r="H29" s="15"/>
      <c r="I29" s="15"/>
      <c r="J29" s="15"/>
      <c r="K29" s="15"/>
      <c r="L29" s="15"/>
      <c r="M29" s="15"/>
      <c r="N29" s="15"/>
      <c r="O29" s="15"/>
      <c r="P29" s="15"/>
      <c r="Q29" s="15">
        <v>5</v>
      </c>
      <c r="R29" s="15">
        <v>15</v>
      </c>
      <c r="S29" s="15"/>
      <c r="T29" s="15"/>
      <c r="U29" s="15"/>
      <c r="V29" s="15">
        <f t="shared" si="0"/>
        <v>20</v>
      </c>
      <c r="W29" s="57">
        <f t="shared" si="1"/>
        <v>28</v>
      </c>
      <c r="X29" s="134">
        <v>10</v>
      </c>
      <c r="Y29" s="57">
        <f t="shared" si="2"/>
        <v>38</v>
      </c>
      <c r="Z29" s="15">
        <v>16</v>
      </c>
    </row>
    <row r="30" spans="1:26" ht="12.75">
      <c r="A30" s="13" t="s">
        <v>29</v>
      </c>
      <c r="B30" s="14" t="s">
        <v>30</v>
      </c>
      <c r="C30" s="14" t="s">
        <v>31</v>
      </c>
      <c r="D30" s="15"/>
      <c r="E30" s="15"/>
      <c r="F30" s="15"/>
      <c r="G30" s="15"/>
      <c r="H30" s="15">
        <v>5</v>
      </c>
      <c r="I30" s="15"/>
      <c r="J30" s="15"/>
      <c r="K30" s="15"/>
      <c r="L30" s="15"/>
      <c r="M30" s="15"/>
      <c r="N30" s="15">
        <v>5</v>
      </c>
      <c r="O30" s="15"/>
      <c r="P30" s="15"/>
      <c r="Q30" s="15"/>
      <c r="R30" s="15"/>
      <c r="S30" s="15"/>
      <c r="T30" s="15"/>
      <c r="U30" s="15"/>
      <c r="V30" s="15">
        <f t="shared" si="0"/>
        <v>10</v>
      </c>
      <c r="W30" s="57">
        <f t="shared" si="1"/>
        <v>14</v>
      </c>
      <c r="X30" s="134">
        <v>20</v>
      </c>
      <c r="Y30" s="57">
        <f t="shared" si="2"/>
        <v>34</v>
      </c>
      <c r="Z30" s="15">
        <v>17</v>
      </c>
    </row>
    <row r="31" spans="1:26" ht="12.75">
      <c r="A31" s="13" t="s">
        <v>47</v>
      </c>
      <c r="B31" s="14" t="s">
        <v>628</v>
      </c>
      <c r="C31" s="14" t="s">
        <v>14</v>
      </c>
      <c r="D31" s="15"/>
      <c r="E31" s="15"/>
      <c r="F31" s="15"/>
      <c r="G31" s="15"/>
      <c r="H31" s="15"/>
      <c r="I31" s="15"/>
      <c r="J31" s="15"/>
      <c r="K31" s="15"/>
      <c r="L31" s="15"/>
      <c r="M31" s="15"/>
      <c r="N31" s="15"/>
      <c r="O31" s="15"/>
      <c r="P31" s="15">
        <v>5</v>
      </c>
      <c r="Q31" s="15">
        <v>5</v>
      </c>
      <c r="R31" s="15"/>
      <c r="S31" s="15"/>
      <c r="T31" s="15"/>
      <c r="U31" s="15"/>
      <c r="V31" s="15">
        <f t="shared" si="0"/>
        <v>10</v>
      </c>
      <c r="W31" s="57">
        <f t="shared" si="1"/>
        <v>14</v>
      </c>
      <c r="X31" s="134">
        <v>20</v>
      </c>
      <c r="Y31" s="57">
        <f t="shared" si="2"/>
        <v>34</v>
      </c>
      <c r="Z31" s="15">
        <v>17</v>
      </c>
    </row>
    <row r="32" spans="1:26" ht="12.75">
      <c r="A32" s="13" t="s">
        <v>237</v>
      </c>
      <c r="B32" s="14" t="s">
        <v>262</v>
      </c>
      <c r="C32" s="14" t="s">
        <v>55</v>
      </c>
      <c r="D32" s="15"/>
      <c r="E32" s="15"/>
      <c r="F32" s="15">
        <v>5</v>
      </c>
      <c r="G32" s="15"/>
      <c r="H32" s="15"/>
      <c r="I32" s="15"/>
      <c r="J32" s="15"/>
      <c r="K32" s="15"/>
      <c r="L32" s="15"/>
      <c r="M32" s="15"/>
      <c r="N32" s="15">
        <v>5</v>
      </c>
      <c r="O32" s="15"/>
      <c r="P32" s="15"/>
      <c r="Q32" s="15"/>
      <c r="R32" s="15"/>
      <c r="S32" s="15"/>
      <c r="T32" s="15"/>
      <c r="U32" s="15"/>
      <c r="V32" s="15">
        <f t="shared" si="0"/>
        <v>10</v>
      </c>
      <c r="W32" s="57">
        <f t="shared" si="1"/>
        <v>14</v>
      </c>
      <c r="X32" s="134">
        <v>20</v>
      </c>
      <c r="Y32" s="57">
        <f t="shared" si="2"/>
        <v>34</v>
      </c>
      <c r="Z32" s="15">
        <v>17</v>
      </c>
    </row>
    <row r="33" spans="1:26" ht="12.75">
      <c r="A33" s="13" t="s">
        <v>540</v>
      </c>
      <c r="B33" s="14" t="s">
        <v>541</v>
      </c>
      <c r="C33" s="14" t="s">
        <v>197</v>
      </c>
      <c r="D33" s="15"/>
      <c r="E33" s="15"/>
      <c r="F33" s="15"/>
      <c r="G33" s="15"/>
      <c r="H33" s="15"/>
      <c r="I33" s="15"/>
      <c r="J33" s="15">
        <v>5</v>
      </c>
      <c r="K33" s="15"/>
      <c r="L33" s="15">
        <v>5</v>
      </c>
      <c r="M33" s="15"/>
      <c r="N33" s="15"/>
      <c r="O33" s="15"/>
      <c r="P33" s="15"/>
      <c r="Q33" s="15"/>
      <c r="R33" s="15"/>
      <c r="S33" s="15"/>
      <c r="T33" s="15"/>
      <c r="U33" s="15"/>
      <c r="V33" s="15">
        <f t="shared" si="0"/>
        <v>10</v>
      </c>
      <c r="W33" s="57">
        <f t="shared" si="1"/>
        <v>14</v>
      </c>
      <c r="X33" s="134">
        <v>10</v>
      </c>
      <c r="Y33" s="57">
        <f t="shared" si="2"/>
        <v>24</v>
      </c>
      <c r="Z33" s="15">
        <v>20</v>
      </c>
    </row>
    <row r="34" spans="1:26" ht="12.75">
      <c r="A34" s="13" t="s">
        <v>1015</v>
      </c>
      <c r="B34" s="14" t="s">
        <v>1016</v>
      </c>
      <c r="C34" s="14" t="s">
        <v>37</v>
      </c>
      <c r="D34" s="15"/>
      <c r="E34" s="15"/>
      <c r="F34" s="15"/>
      <c r="G34" s="15"/>
      <c r="H34" s="15"/>
      <c r="I34" s="15"/>
      <c r="J34" s="15"/>
      <c r="K34" s="15"/>
      <c r="L34" s="15"/>
      <c r="M34" s="15"/>
      <c r="N34" s="15"/>
      <c r="O34" s="15"/>
      <c r="P34" s="15"/>
      <c r="Q34" s="15"/>
      <c r="R34" s="15">
        <v>15</v>
      </c>
      <c r="S34" s="15"/>
      <c r="T34" s="15"/>
      <c r="U34" s="15"/>
      <c r="V34" s="15">
        <f t="shared" si="0"/>
        <v>15</v>
      </c>
      <c r="W34" s="57">
        <f t="shared" si="1"/>
        <v>21</v>
      </c>
      <c r="X34" s="134"/>
      <c r="Y34" s="57">
        <f t="shared" si="2"/>
        <v>21</v>
      </c>
      <c r="Z34" s="15">
        <v>21</v>
      </c>
    </row>
    <row r="35" spans="1:26" ht="12.75">
      <c r="A35" s="13" t="s">
        <v>622</v>
      </c>
      <c r="B35" s="14" t="s">
        <v>623</v>
      </c>
      <c r="C35" s="14" t="s">
        <v>624</v>
      </c>
      <c r="D35" s="15"/>
      <c r="E35" s="15"/>
      <c r="F35" s="15"/>
      <c r="G35" s="15"/>
      <c r="H35" s="15"/>
      <c r="I35" s="15"/>
      <c r="J35" s="15"/>
      <c r="K35" s="15"/>
      <c r="L35" s="15">
        <v>5</v>
      </c>
      <c r="M35" s="15"/>
      <c r="N35" s="15"/>
      <c r="O35" s="15"/>
      <c r="P35" s="15"/>
      <c r="Q35" s="15"/>
      <c r="R35" s="15"/>
      <c r="S35" s="15"/>
      <c r="T35" s="15"/>
      <c r="U35" s="15"/>
      <c r="V35" s="15">
        <f t="shared" si="0"/>
        <v>5</v>
      </c>
      <c r="W35" s="57">
        <f t="shared" si="1"/>
        <v>7</v>
      </c>
      <c r="X35" s="134">
        <v>10</v>
      </c>
      <c r="Y35" s="57">
        <f t="shared" si="2"/>
        <v>17</v>
      </c>
      <c r="Z35" s="15">
        <v>22</v>
      </c>
    </row>
    <row r="36" spans="1:26" ht="12.75">
      <c r="A36" s="13" t="s">
        <v>282</v>
      </c>
      <c r="B36" s="14" t="s">
        <v>283</v>
      </c>
      <c r="C36" s="14" t="s">
        <v>55</v>
      </c>
      <c r="D36" s="15"/>
      <c r="E36" s="15"/>
      <c r="F36" s="15"/>
      <c r="G36" s="15"/>
      <c r="H36" s="15"/>
      <c r="I36" s="15"/>
      <c r="J36" s="15"/>
      <c r="K36" s="15"/>
      <c r="L36" s="15"/>
      <c r="M36" s="15"/>
      <c r="N36" s="15"/>
      <c r="O36" s="15"/>
      <c r="P36" s="15">
        <v>5</v>
      </c>
      <c r="Q36" s="15"/>
      <c r="R36" s="15"/>
      <c r="S36" s="15"/>
      <c r="T36" s="15"/>
      <c r="U36" s="15"/>
      <c r="V36" s="15">
        <f t="shared" si="0"/>
        <v>5</v>
      </c>
      <c r="W36" s="57">
        <f t="shared" si="1"/>
        <v>7</v>
      </c>
      <c r="X36" s="134">
        <v>10</v>
      </c>
      <c r="Y36" s="57">
        <f t="shared" si="2"/>
        <v>17</v>
      </c>
      <c r="Z36" s="15">
        <v>22</v>
      </c>
    </row>
    <row r="37" spans="1:26" ht="12.75">
      <c r="A37" s="13" t="s">
        <v>267</v>
      </c>
      <c r="B37" s="14" t="s">
        <v>200</v>
      </c>
      <c r="C37" s="14" t="s">
        <v>300</v>
      </c>
      <c r="D37" s="15"/>
      <c r="E37" s="15">
        <v>5</v>
      </c>
      <c r="F37" s="15"/>
      <c r="G37" s="15"/>
      <c r="H37" s="15"/>
      <c r="I37" s="15"/>
      <c r="J37" s="15"/>
      <c r="K37" s="15"/>
      <c r="L37" s="15"/>
      <c r="M37" s="15"/>
      <c r="N37" s="15"/>
      <c r="O37" s="15"/>
      <c r="P37" s="15"/>
      <c r="Q37" s="15"/>
      <c r="R37" s="15"/>
      <c r="S37" s="15"/>
      <c r="T37" s="15"/>
      <c r="U37" s="15"/>
      <c r="V37" s="15">
        <f t="shared" si="0"/>
        <v>5</v>
      </c>
      <c r="W37" s="57">
        <f t="shared" si="1"/>
        <v>7</v>
      </c>
      <c r="X37" s="134">
        <v>10</v>
      </c>
      <c r="Y37" s="57">
        <f t="shared" si="2"/>
        <v>17</v>
      </c>
      <c r="Z37" s="15">
        <v>22</v>
      </c>
    </row>
    <row r="38" spans="1:26" ht="12.75">
      <c r="A38" s="13" t="s">
        <v>986</v>
      </c>
      <c r="B38" s="14" t="s">
        <v>987</v>
      </c>
      <c r="C38" s="14" t="s">
        <v>37</v>
      </c>
      <c r="D38" s="15"/>
      <c r="E38" s="15"/>
      <c r="F38" s="15"/>
      <c r="G38" s="15"/>
      <c r="H38" s="15"/>
      <c r="I38" s="15"/>
      <c r="J38" s="15"/>
      <c r="K38" s="15"/>
      <c r="L38" s="15"/>
      <c r="M38" s="15"/>
      <c r="N38" s="15"/>
      <c r="O38" s="15"/>
      <c r="P38" s="15"/>
      <c r="Q38" s="15">
        <v>5</v>
      </c>
      <c r="R38" s="15"/>
      <c r="S38" s="15"/>
      <c r="T38" s="15"/>
      <c r="U38" s="15"/>
      <c r="V38" s="15">
        <f t="shared" si="0"/>
        <v>5</v>
      </c>
      <c r="W38" s="57">
        <f t="shared" si="1"/>
        <v>7</v>
      </c>
      <c r="X38" s="134">
        <v>10</v>
      </c>
      <c r="Y38" s="57">
        <f t="shared" si="2"/>
        <v>17</v>
      </c>
      <c r="Z38" s="15">
        <v>22</v>
      </c>
    </row>
    <row r="39" spans="1:26" ht="12.75">
      <c r="A39" s="13" t="s">
        <v>192</v>
      </c>
      <c r="B39" s="14" t="s">
        <v>535</v>
      </c>
      <c r="C39" s="14" t="s">
        <v>35</v>
      </c>
      <c r="D39" s="15"/>
      <c r="E39" s="15"/>
      <c r="F39" s="15"/>
      <c r="G39" s="15"/>
      <c r="H39" s="15"/>
      <c r="I39" s="15"/>
      <c r="J39" s="15"/>
      <c r="K39" s="15">
        <v>5</v>
      </c>
      <c r="L39" s="15"/>
      <c r="M39" s="15"/>
      <c r="N39" s="15"/>
      <c r="O39" s="15"/>
      <c r="P39" s="15"/>
      <c r="Q39" s="15"/>
      <c r="R39" s="15"/>
      <c r="S39" s="15"/>
      <c r="T39" s="15"/>
      <c r="U39" s="15"/>
      <c r="V39" s="15">
        <f t="shared" si="0"/>
        <v>5</v>
      </c>
      <c r="W39" s="57">
        <f t="shared" si="1"/>
        <v>7</v>
      </c>
      <c r="X39" s="134">
        <v>10</v>
      </c>
      <c r="Y39" s="57">
        <f t="shared" si="2"/>
        <v>17</v>
      </c>
      <c r="Z39" s="15">
        <v>22</v>
      </c>
    </row>
    <row r="40" spans="1:26" ht="12.75">
      <c r="A40" s="13" t="s">
        <v>259</v>
      </c>
      <c r="B40" s="14" t="s">
        <v>260</v>
      </c>
      <c r="C40" s="14" t="s">
        <v>197</v>
      </c>
      <c r="D40" s="15"/>
      <c r="E40" s="15"/>
      <c r="F40" s="15"/>
      <c r="G40" s="15"/>
      <c r="H40" s="15"/>
      <c r="I40" s="15"/>
      <c r="J40" s="15">
        <v>5</v>
      </c>
      <c r="K40" s="15"/>
      <c r="L40" s="15"/>
      <c r="M40" s="15"/>
      <c r="N40" s="15"/>
      <c r="O40" s="15"/>
      <c r="P40" s="15"/>
      <c r="Q40" s="15"/>
      <c r="R40" s="15"/>
      <c r="S40" s="15"/>
      <c r="T40" s="15"/>
      <c r="U40" s="15"/>
      <c r="V40" s="15">
        <f t="shared" si="0"/>
        <v>5</v>
      </c>
      <c r="W40" s="57">
        <f t="shared" si="1"/>
        <v>7</v>
      </c>
      <c r="X40" s="134"/>
      <c r="Y40" s="57">
        <f t="shared" si="2"/>
        <v>7</v>
      </c>
      <c r="Z40" s="15">
        <v>27</v>
      </c>
    </row>
    <row r="41" spans="1:26" ht="12.75">
      <c r="A41" s="13" t="s">
        <v>700</v>
      </c>
      <c r="B41" s="14" t="s">
        <v>701</v>
      </c>
      <c r="C41" s="14" t="s">
        <v>55</v>
      </c>
      <c r="D41" s="15"/>
      <c r="E41" s="15"/>
      <c r="F41" s="15"/>
      <c r="G41" s="15"/>
      <c r="H41" s="15"/>
      <c r="I41" s="15">
        <v>5</v>
      </c>
      <c r="J41" s="15"/>
      <c r="K41" s="15"/>
      <c r="L41" s="15"/>
      <c r="M41" s="15"/>
      <c r="N41" s="15"/>
      <c r="O41" s="15"/>
      <c r="P41" s="15"/>
      <c r="Q41" s="15"/>
      <c r="R41" s="15"/>
      <c r="S41" s="15"/>
      <c r="T41" s="15"/>
      <c r="U41" s="15"/>
      <c r="V41" s="15">
        <f t="shared" si="0"/>
        <v>5</v>
      </c>
      <c r="W41" s="57">
        <f t="shared" si="1"/>
        <v>7</v>
      </c>
      <c r="X41" s="134"/>
      <c r="Y41" s="57">
        <f t="shared" si="2"/>
        <v>7</v>
      </c>
      <c r="Z41" s="15">
        <v>27</v>
      </c>
    </row>
  </sheetData>
  <sheetProtection/>
  <mergeCells count="23">
    <mergeCell ref="A1:O1"/>
    <mergeCell ref="H5:P5"/>
    <mergeCell ref="H2:P2"/>
    <mergeCell ref="Q2:R2"/>
    <mergeCell ref="H3:P3"/>
    <mergeCell ref="Q3:R3"/>
    <mergeCell ref="H12:P12"/>
    <mergeCell ref="Q12:R12"/>
    <mergeCell ref="Q7:R7"/>
    <mergeCell ref="H4:P4"/>
    <mergeCell ref="Q4:R4"/>
    <mergeCell ref="H6:P6"/>
    <mergeCell ref="Q5:R5"/>
    <mergeCell ref="H7:P7"/>
    <mergeCell ref="Q6:R6"/>
    <mergeCell ref="H11:P11"/>
    <mergeCell ref="Q11:R11"/>
    <mergeCell ref="H8:P8"/>
    <mergeCell ref="Q8:R8"/>
    <mergeCell ref="H9:P9"/>
    <mergeCell ref="H10:P10"/>
    <mergeCell ref="Q10:R10"/>
    <mergeCell ref="Q9:R9"/>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A43"/>
  <sheetViews>
    <sheetView zoomScalePageLayoutView="0" workbookViewId="0" topLeftCell="A1">
      <selection activeCell="AC43" sqref="AC43"/>
    </sheetView>
  </sheetViews>
  <sheetFormatPr defaultColWidth="9.00390625" defaultRowHeight="12.75"/>
  <cols>
    <col min="1" max="1" width="20.375" style="0" customWidth="1"/>
    <col min="2" max="2" width="23.875" style="0" customWidth="1"/>
    <col min="3" max="3" width="11.00390625" style="0" customWidth="1"/>
    <col min="4" max="4" width="2.75390625" style="0" bestFit="1" customWidth="1"/>
    <col min="5" max="5" width="4.375" style="0" customWidth="1"/>
    <col min="6" max="6" width="2.75390625" style="0" bestFit="1" customWidth="1"/>
    <col min="7" max="7" width="3.00390625" style="0" bestFit="1" customWidth="1"/>
    <col min="8" max="8" width="2.75390625" style="0" bestFit="1" customWidth="1"/>
    <col min="9" max="9" width="3.25390625" style="0" customWidth="1"/>
    <col min="10" max="10" width="2.75390625" style="0" bestFit="1" customWidth="1"/>
    <col min="11" max="11" width="4.625" style="0" customWidth="1"/>
    <col min="12" max="12" width="2.75390625" style="0" bestFit="1" customWidth="1"/>
    <col min="13" max="14" width="3.00390625" style="0" bestFit="1" customWidth="1"/>
    <col min="15" max="15" width="3.625" style="0" bestFit="1" customWidth="1"/>
    <col min="16" max="16" width="3.875" style="0" customWidth="1"/>
    <col min="17" max="17" width="3.375" style="0" customWidth="1"/>
    <col min="18" max="18" width="3.75390625" style="0" customWidth="1"/>
    <col min="19" max="19" width="2.875" style="0" customWidth="1"/>
    <col min="20" max="20" width="4.625" style="0" customWidth="1"/>
    <col min="21" max="21" width="3.75390625" style="0" customWidth="1"/>
    <col min="22" max="22" width="3.00390625" style="0" bestFit="1" customWidth="1"/>
    <col min="23" max="23" width="5.625" style="0" hidden="1" customWidth="1"/>
    <col min="24" max="24" width="5.125" style="0" customWidth="1"/>
    <col min="25" max="25" width="5.875" style="0" bestFit="1" customWidth="1"/>
    <col min="26" max="26" width="5.625" style="0" customWidth="1"/>
    <col min="27" max="27" width="6.00390625" style="0" bestFit="1" customWidth="1"/>
  </cols>
  <sheetData>
    <row r="1" spans="1:26" ht="20.25" customHeight="1">
      <c r="A1" s="206" t="s">
        <v>985</v>
      </c>
      <c r="B1" s="206"/>
      <c r="C1" s="206"/>
      <c r="D1" s="206"/>
      <c r="E1" s="206"/>
      <c r="F1" s="206"/>
      <c r="G1" s="206"/>
      <c r="H1" s="206"/>
      <c r="I1" s="206"/>
      <c r="J1" s="206"/>
      <c r="K1" s="206"/>
      <c r="L1" s="206"/>
      <c r="M1" s="206"/>
      <c r="N1" s="206"/>
      <c r="O1" s="206"/>
      <c r="X1" s="2"/>
      <c r="Y1" s="2"/>
      <c r="Z1" s="2"/>
    </row>
    <row r="2" spans="1:26" ht="12.75">
      <c r="A2" s="3"/>
      <c r="B2" s="3" t="s">
        <v>0</v>
      </c>
      <c r="C2" s="4" t="s">
        <v>1</v>
      </c>
      <c r="D2" s="4" t="s">
        <v>2</v>
      </c>
      <c r="E2" s="4" t="s">
        <v>3</v>
      </c>
      <c r="F2" s="22"/>
      <c r="G2" s="3"/>
      <c r="H2" s="213" t="s">
        <v>0</v>
      </c>
      <c r="I2" s="214"/>
      <c r="J2" s="214"/>
      <c r="K2" s="214"/>
      <c r="L2" s="214"/>
      <c r="M2" s="214"/>
      <c r="N2" s="214"/>
      <c r="O2" s="214"/>
      <c r="P2" s="214"/>
      <c r="Q2" s="214"/>
      <c r="R2" s="214"/>
      <c r="S2" s="215"/>
      <c r="T2" s="213" t="s">
        <v>1</v>
      </c>
      <c r="U2" s="215"/>
      <c r="V2" s="4" t="s">
        <v>2</v>
      </c>
      <c r="W2" s="4" t="s">
        <v>2</v>
      </c>
      <c r="X2" s="4" t="s">
        <v>3</v>
      </c>
      <c r="Y2" s="22"/>
      <c r="Z2" s="22"/>
    </row>
    <row r="3" spans="1:26" ht="12.75">
      <c r="A3" s="142">
        <v>1</v>
      </c>
      <c r="B3" s="14" t="s">
        <v>323</v>
      </c>
      <c r="C3" s="25">
        <v>42385</v>
      </c>
      <c r="D3" s="39">
        <v>6</v>
      </c>
      <c r="E3" s="39">
        <v>6</v>
      </c>
      <c r="F3" s="8"/>
      <c r="G3" s="142">
        <v>11</v>
      </c>
      <c r="H3" s="207" t="s">
        <v>868</v>
      </c>
      <c r="I3" s="208"/>
      <c r="J3" s="208"/>
      <c r="K3" s="208"/>
      <c r="L3" s="208"/>
      <c r="M3" s="208"/>
      <c r="N3" s="208"/>
      <c r="O3" s="208"/>
      <c r="P3" s="208"/>
      <c r="Q3" s="208"/>
      <c r="R3" s="208"/>
      <c r="S3" s="209"/>
      <c r="T3" s="217">
        <v>42532</v>
      </c>
      <c r="U3" s="218"/>
      <c r="V3" s="39">
        <v>5</v>
      </c>
      <c r="W3" s="39"/>
      <c r="X3" s="39">
        <v>6</v>
      </c>
      <c r="Y3" s="49"/>
      <c r="Z3" s="49"/>
    </row>
    <row r="4" spans="1:26" ht="12.75">
      <c r="A4" s="142">
        <v>2</v>
      </c>
      <c r="B4" s="13" t="s">
        <v>476</v>
      </c>
      <c r="C4" s="25">
        <v>42414</v>
      </c>
      <c r="D4" s="39">
        <v>4</v>
      </c>
      <c r="E4" s="39">
        <v>4</v>
      </c>
      <c r="F4" s="8"/>
      <c r="G4" s="142">
        <v>12</v>
      </c>
      <c r="H4" s="204" t="s">
        <v>894</v>
      </c>
      <c r="I4" s="216"/>
      <c r="J4" s="216"/>
      <c r="K4" s="216"/>
      <c r="L4" s="216"/>
      <c r="M4" s="216"/>
      <c r="N4" s="216"/>
      <c r="O4" s="216"/>
      <c r="P4" s="216"/>
      <c r="Q4" s="216"/>
      <c r="R4" s="216"/>
      <c r="S4" s="205"/>
      <c r="T4" s="217">
        <v>42666</v>
      </c>
      <c r="U4" s="218"/>
      <c r="V4" s="39">
        <v>9</v>
      </c>
      <c r="W4" s="39"/>
      <c r="X4" s="39">
        <v>9</v>
      </c>
      <c r="Y4" s="49"/>
      <c r="Z4" s="49"/>
    </row>
    <row r="5" spans="1:27" ht="12.75">
      <c r="A5" s="142">
        <v>3</v>
      </c>
      <c r="B5" s="151" t="s">
        <v>511</v>
      </c>
      <c r="C5" s="25">
        <v>42428</v>
      </c>
      <c r="D5" s="7">
        <v>5</v>
      </c>
      <c r="E5" s="26">
        <v>11</v>
      </c>
      <c r="F5" s="8"/>
      <c r="G5" s="142">
        <v>13</v>
      </c>
      <c r="H5" s="204" t="s">
        <v>922</v>
      </c>
      <c r="I5" s="216"/>
      <c r="J5" s="216"/>
      <c r="K5" s="216"/>
      <c r="L5" s="216"/>
      <c r="M5" s="216"/>
      <c r="N5" s="216"/>
      <c r="O5" s="216"/>
      <c r="P5" s="216"/>
      <c r="Q5" s="216"/>
      <c r="R5" s="216"/>
      <c r="S5" s="205"/>
      <c r="T5" s="217">
        <v>42669</v>
      </c>
      <c r="U5" s="218"/>
      <c r="V5" s="39">
        <v>3</v>
      </c>
      <c r="W5" s="39"/>
      <c r="X5" s="39">
        <v>116</v>
      </c>
      <c r="Y5" s="49"/>
      <c r="Z5" s="49"/>
      <c r="AA5" s="40"/>
    </row>
    <row r="6" spans="1:26" ht="12.75">
      <c r="A6" s="142">
        <v>4</v>
      </c>
      <c r="B6" s="13" t="s">
        <v>586</v>
      </c>
      <c r="C6" s="25">
        <v>42436</v>
      </c>
      <c r="D6" s="39">
        <v>6</v>
      </c>
      <c r="E6" s="39">
        <v>24</v>
      </c>
      <c r="F6" s="8"/>
      <c r="G6" s="142">
        <v>14</v>
      </c>
      <c r="H6" s="204" t="s">
        <v>940</v>
      </c>
      <c r="I6" s="216"/>
      <c r="J6" s="216"/>
      <c r="K6" s="216"/>
      <c r="L6" s="216"/>
      <c r="M6" s="216"/>
      <c r="N6" s="216"/>
      <c r="O6" s="216"/>
      <c r="P6" s="216"/>
      <c r="Q6" s="216"/>
      <c r="R6" s="216"/>
      <c r="S6" s="205"/>
      <c r="T6" s="217">
        <v>42680</v>
      </c>
      <c r="U6" s="218"/>
      <c r="V6" s="39">
        <v>8</v>
      </c>
      <c r="W6" s="39"/>
      <c r="X6" s="39">
        <v>13</v>
      </c>
      <c r="Y6" s="49"/>
      <c r="Z6" s="49"/>
    </row>
    <row r="7" spans="1:26" ht="12.75">
      <c r="A7" s="142">
        <v>5</v>
      </c>
      <c r="B7" s="14" t="s">
        <v>667</v>
      </c>
      <c r="C7" s="25">
        <v>42448</v>
      </c>
      <c r="D7" s="39">
        <v>7</v>
      </c>
      <c r="E7" s="39">
        <v>15</v>
      </c>
      <c r="F7" s="8"/>
      <c r="G7" s="142">
        <v>15</v>
      </c>
      <c r="H7" s="204" t="s">
        <v>75</v>
      </c>
      <c r="I7" s="216"/>
      <c r="J7" s="216"/>
      <c r="K7" s="216"/>
      <c r="L7" s="216"/>
      <c r="M7" s="216"/>
      <c r="N7" s="216"/>
      <c r="O7" s="216"/>
      <c r="P7" s="216"/>
      <c r="Q7" s="216"/>
      <c r="R7" s="216"/>
      <c r="S7" s="205"/>
      <c r="T7" s="217">
        <v>42685</v>
      </c>
      <c r="U7" s="218"/>
      <c r="V7" s="39">
        <v>20</v>
      </c>
      <c r="W7" s="39"/>
      <c r="X7" s="39">
        <v>41</v>
      </c>
      <c r="Y7" s="49"/>
      <c r="Z7" s="49"/>
    </row>
    <row r="8" spans="1:26" ht="12.75" customHeight="1">
      <c r="A8" s="142">
        <v>6</v>
      </c>
      <c r="B8" s="14" t="s">
        <v>707</v>
      </c>
      <c r="C8" s="25">
        <v>42462</v>
      </c>
      <c r="D8" s="39">
        <v>7</v>
      </c>
      <c r="E8" s="39">
        <v>7</v>
      </c>
      <c r="F8" s="8"/>
      <c r="G8" s="142">
        <v>16</v>
      </c>
      <c r="H8" s="204" t="s">
        <v>966</v>
      </c>
      <c r="I8" s="216"/>
      <c r="J8" s="216"/>
      <c r="K8" s="216"/>
      <c r="L8" s="216"/>
      <c r="M8" s="216"/>
      <c r="N8" s="216"/>
      <c r="O8" s="216"/>
      <c r="P8" s="216"/>
      <c r="Q8" s="216"/>
      <c r="R8" s="216"/>
      <c r="S8" s="205"/>
      <c r="T8" s="217">
        <v>42686</v>
      </c>
      <c r="U8" s="218"/>
      <c r="V8" s="39">
        <v>4</v>
      </c>
      <c r="W8" s="39"/>
      <c r="X8" s="39">
        <v>26</v>
      </c>
      <c r="Y8" s="49"/>
      <c r="Z8" s="49"/>
    </row>
    <row r="9" spans="1:26" ht="15" customHeight="1">
      <c r="A9" s="142">
        <v>7</v>
      </c>
      <c r="B9" s="14" t="s">
        <v>724</v>
      </c>
      <c r="C9" s="25">
        <v>42470</v>
      </c>
      <c r="D9" s="39">
        <v>4</v>
      </c>
      <c r="E9" s="39">
        <v>4</v>
      </c>
      <c r="F9" s="8"/>
      <c r="G9" s="142">
        <v>17</v>
      </c>
      <c r="H9" s="204" t="s">
        <v>995</v>
      </c>
      <c r="I9" s="216"/>
      <c r="J9" s="216"/>
      <c r="K9" s="216"/>
      <c r="L9" s="216"/>
      <c r="M9" s="216"/>
      <c r="N9" s="216"/>
      <c r="O9" s="216"/>
      <c r="P9" s="216"/>
      <c r="Q9" s="216"/>
      <c r="R9" s="216"/>
      <c r="S9" s="205"/>
      <c r="T9" s="217">
        <v>42701</v>
      </c>
      <c r="U9" s="218"/>
      <c r="V9" s="39">
        <v>8</v>
      </c>
      <c r="W9" s="39"/>
      <c r="X9" s="39">
        <v>15</v>
      </c>
      <c r="Y9" s="49"/>
      <c r="Z9" s="49"/>
    </row>
    <row r="10" spans="1:26" ht="12.75" customHeight="1">
      <c r="A10" s="142">
        <v>8</v>
      </c>
      <c r="B10" s="14" t="s">
        <v>483</v>
      </c>
      <c r="C10" s="25">
        <v>42483</v>
      </c>
      <c r="D10" s="39">
        <v>4</v>
      </c>
      <c r="E10" s="39">
        <v>139</v>
      </c>
      <c r="F10" s="8"/>
      <c r="G10" s="3"/>
      <c r="H10" s="204"/>
      <c r="I10" s="216"/>
      <c r="J10" s="216"/>
      <c r="K10" s="216"/>
      <c r="L10" s="216"/>
      <c r="M10" s="216"/>
      <c r="N10" s="216"/>
      <c r="O10" s="216"/>
      <c r="P10" s="216"/>
      <c r="Q10" s="216"/>
      <c r="R10" s="216"/>
      <c r="S10" s="205"/>
      <c r="T10" s="217"/>
      <c r="U10" s="218"/>
      <c r="V10" s="39"/>
      <c r="W10" s="42"/>
      <c r="X10" s="39"/>
      <c r="Y10" s="49"/>
      <c r="Z10" s="49"/>
    </row>
    <row r="11" spans="1:26" ht="15" customHeight="1">
      <c r="A11" s="142">
        <v>9</v>
      </c>
      <c r="B11" s="14" t="s">
        <v>825</v>
      </c>
      <c r="C11" s="25">
        <v>42491</v>
      </c>
      <c r="D11" s="39">
        <v>7</v>
      </c>
      <c r="E11" s="39">
        <v>10</v>
      </c>
      <c r="F11" s="8"/>
      <c r="G11" s="3"/>
      <c r="H11" s="204"/>
      <c r="I11" s="216"/>
      <c r="J11" s="216"/>
      <c r="K11" s="216"/>
      <c r="L11" s="216"/>
      <c r="M11" s="216"/>
      <c r="N11" s="216"/>
      <c r="O11" s="216"/>
      <c r="P11" s="216"/>
      <c r="Q11" s="216"/>
      <c r="R11" s="216"/>
      <c r="S11" s="205"/>
      <c r="T11" s="217"/>
      <c r="U11" s="218"/>
      <c r="V11" s="39"/>
      <c r="W11" s="42"/>
      <c r="X11" s="39"/>
      <c r="Y11" s="49"/>
      <c r="Z11" s="49"/>
    </row>
    <row r="12" spans="1:26" ht="12.75">
      <c r="A12" s="142">
        <v>10</v>
      </c>
      <c r="B12" s="14" t="s">
        <v>843</v>
      </c>
      <c r="C12" s="25">
        <v>42499</v>
      </c>
      <c r="D12" s="39">
        <v>5</v>
      </c>
      <c r="E12" s="39">
        <v>6</v>
      </c>
      <c r="F12" s="8"/>
      <c r="G12" s="3"/>
      <c r="H12" s="204"/>
      <c r="I12" s="216"/>
      <c r="J12" s="216"/>
      <c r="K12" s="216"/>
      <c r="L12" s="216"/>
      <c r="M12" s="216"/>
      <c r="N12" s="216"/>
      <c r="O12" s="216"/>
      <c r="P12" s="216"/>
      <c r="Q12" s="216"/>
      <c r="R12" s="216"/>
      <c r="S12" s="205"/>
      <c r="T12" s="225"/>
      <c r="U12" s="225"/>
      <c r="V12" s="42"/>
      <c r="W12" s="42"/>
      <c r="X12" s="39"/>
      <c r="Y12" s="49"/>
      <c r="Z12" s="49"/>
    </row>
    <row r="13" spans="1:27" ht="12.75">
      <c r="A13" s="3" t="s">
        <v>5</v>
      </c>
      <c r="B13" s="10" t="s">
        <v>6</v>
      </c>
      <c r="C13" s="11" t="s">
        <v>7</v>
      </c>
      <c r="D13" s="4">
        <v>1</v>
      </c>
      <c r="E13" s="4">
        <v>2</v>
      </c>
      <c r="F13" s="4">
        <v>3</v>
      </c>
      <c r="G13" s="12">
        <v>4</v>
      </c>
      <c r="H13" s="12">
        <v>5</v>
      </c>
      <c r="I13" s="12">
        <v>6</v>
      </c>
      <c r="J13" s="12">
        <v>7</v>
      </c>
      <c r="K13" s="4">
        <v>8</v>
      </c>
      <c r="L13" s="4">
        <v>9</v>
      </c>
      <c r="M13" s="4">
        <v>10</v>
      </c>
      <c r="N13" s="12">
        <v>11</v>
      </c>
      <c r="O13" s="12">
        <v>12</v>
      </c>
      <c r="P13" s="12">
        <v>13</v>
      </c>
      <c r="Q13" s="43">
        <v>14</v>
      </c>
      <c r="R13" s="43">
        <v>15</v>
      </c>
      <c r="S13" s="12">
        <v>16</v>
      </c>
      <c r="T13" s="12">
        <v>17</v>
      </c>
      <c r="U13" s="12">
        <v>18</v>
      </c>
      <c r="V13" s="12">
        <v>19</v>
      </c>
      <c r="W13" s="12" t="s">
        <v>8</v>
      </c>
      <c r="X13" s="56" t="s">
        <v>104</v>
      </c>
      <c r="Y13" s="4" t="s">
        <v>9</v>
      </c>
      <c r="Z13" s="12" t="s">
        <v>10</v>
      </c>
      <c r="AA13" s="12" t="s">
        <v>11</v>
      </c>
    </row>
    <row r="14" spans="1:27" ht="12.75">
      <c r="A14" s="13" t="s">
        <v>45</v>
      </c>
      <c r="B14" s="14" t="s">
        <v>407</v>
      </c>
      <c r="C14" s="14" t="s">
        <v>35</v>
      </c>
      <c r="D14" s="15">
        <v>5</v>
      </c>
      <c r="E14" s="15">
        <v>5</v>
      </c>
      <c r="F14" s="15">
        <v>10</v>
      </c>
      <c r="G14" s="15">
        <v>15</v>
      </c>
      <c r="H14" s="15">
        <v>25</v>
      </c>
      <c r="I14" s="15">
        <v>10</v>
      </c>
      <c r="J14" s="15">
        <v>5</v>
      </c>
      <c r="K14" s="15">
        <v>25</v>
      </c>
      <c r="L14" s="15">
        <v>15</v>
      </c>
      <c r="M14" s="15"/>
      <c r="N14" s="15"/>
      <c r="O14" s="15">
        <v>20</v>
      </c>
      <c r="P14" s="15">
        <v>25</v>
      </c>
      <c r="Q14" s="15">
        <v>20</v>
      </c>
      <c r="R14" s="57">
        <v>52.5</v>
      </c>
      <c r="S14" s="15">
        <v>25</v>
      </c>
      <c r="T14" s="15">
        <v>25</v>
      </c>
      <c r="U14" s="15"/>
      <c r="V14" s="15"/>
      <c r="W14" s="15">
        <f aca="true" t="shared" si="0" ref="W14:W43">SUM(D14:V14)</f>
        <v>282.5</v>
      </c>
      <c r="X14" s="57">
        <f aca="true" t="shared" si="1" ref="X14:X43">PRODUCT(W14,1.4)</f>
        <v>395.5</v>
      </c>
      <c r="Y14" s="134">
        <v>100</v>
      </c>
      <c r="Z14" s="17">
        <f aca="true" t="shared" si="2" ref="Z14:Z43">SUM(X14:Y14)</f>
        <v>495.5</v>
      </c>
      <c r="AA14" s="15">
        <v>1</v>
      </c>
    </row>
    <row r="15" spans="1:27" ht="12.75">
      <c r="A15" s="13" t="s">
        <v>59</v>
      </c>
      <c r="B15" s="14" t="s">
        <v>350</v>
      </c>
      <c r="C15" s="14" t="s">
        <v>33</v>
      </c>
      <c r="D15" s="15">
        <v>10</v>
      </c>
      <c r="E15" s="15">
        <v>5</v>
      </c>
      <c r="F15" s="15">
        <v>15</v>
      </c>
      <c r="G15" s="15">
        <v>20</v>
      </c>
      <c r="H15" s="15">
        <v>25</v>
      </c>
      <c r="I15" s="15"/>
      <c r="J15" s="15"/>
      <c r="K15" s="15">
        <v>90</v>
      </c>
      <c r="L15" s="15"/>
      <c r="M15" s="15">
        <v>10</v>
      </c>
      <c r="N15" s="15"/>
      <c r="O15" s="15">
        <v>15</v>
      </c>
      <c r="P15" s="15"/>
      <c r="Q15" s="15"/>
      <c r="R15" s="15">
        <v>45</v>
      </c>
      <c r="S15" s="15"/>
      <c r="T15" s="15"/>
      <c r="U15" s="15"/>
      <c r="V15" s="15"/>
      <c r="W15" s="15">
        <f t="shared" si="0"/>
        <v>235</v>
      </c>
      <c r="X15" s="57">
        <f t="shared" si="1"/>
        <v>329</v>
      </c>
      <c r="Y15" s="134">
        <v>60</v>
      </c>
      <c r="Z15" s="17">
        <f t="shared" si="2"/>
        <v>389</v>
      </c>
      <c r="AA15" s="15">
        <v>2</v>
      </c>
    </row>
    <row r="16" spans="1:27" ht="12.75">
      <c r="A16" s="13" t="s">
        <v>193</v>
      </c>
      <c r="B16" s="14" t="s">
        <v>28</v>
      </c>
      <c r="C16" s="14" t="s">
        <v>95</v>
      </c>
      <c r="D16" s="15">
        <v>5</v>
      </c>
      <c r="E16" s="15"/>
      <c r="F16" s="15"/>
      <c r="G16" s="15">
        <v>15</v>
      </c>
      <c r="H16" s="15"/>
      <c r="I16" s="15"/>
      <c r="J16" s="15"/>
      <c r="K16" s="15">
        <v>52.5</v>
      </c>
      <c r="L16" s="15">
        <v>15</v>
      </c>
      <c r="M16" s="15"/>
      <c r="N16" s="15"/>
      <c r="O16" s="15"/>
      <c r="P16" s="15"/>
      <c r="Q16" s="15"/>
      <c r="R16" s="15">
        <v>60</v>
      </c>
      <c r="S16" s="15">
        <v>30</v>
      </c>
      <c r="T16" s="15"/>
      <c r="U16" s="15"/>
      <c r="V16" s="15"/>
      <c r="W16" s="15">
        <f t="shared" si="0"/>
        <v>177.5</v>
      </c>
      <c r="X16" s="57">
        <f t="shared" si="1"/>
        <v>248.49999999999997</v>
      </c>
      <c r="Y16" s="134">
        <v>40</v>
      </c>
      <c r="Z16" s="17">
        <f t="shared" si="2"/>
        <v>288.5</v>
      </c>
      <c r="AA16" s="15">
        <v>3</v>
      </c>
    </row>
    <row r="17" spans="1:27" ht="12.75">
      <c r="A17" s="13" t="s">
        <v>285</v>
      </c>
      <c r="B17" s="13" t="s">
        <v>70</v>
      </c>
      <c r="C17" s="13" t="s">
        <v>23</v>
      </c>
      <c r="D17" s="15">
        <v>5</v>
      </c>
      <c r="E17" s="15"/>
      <c r="F17" s="15"/>
      <c r="G17" s="15">
        <v>5</v>
      </c>
      <c r="H17" s="15">
        <v>20</v>
      </c>
      <c r="I17" s="15">
        <v>5</v>
      </c>
      <c r="J17" s="15"/>
      <c r="K17" s="15"/>
      <c r="L17" s="15">
        <v>10</v>
      </c>
      <c r="M17" s="15"/>
      <c r="N17" s="15">
        <v>10</v>
      </c>
      <c r="O17" s="15">
        <v>15</v>
      </c>
      <c r="P17" s="15">
        <v>15</v>
      </c>
      <c r="Q17" s="15">
        <v>5</v>
      </c>
      <c r="R17" s="15"/>
      <c r="S17" s="15"/>
      <c r="T17" s="15">
        <v>20</v>
      </c>
      <c r="U17" s="15"/>
      <c r="V17" s="15"/>
      <c r="W17" s="15">
        <f t="shared" si="0"/>
        <v>110</v>
      </c>
      <c r="X17" s="57">
        <f t="shared" si="1"/>
        <v>154</v>
      </c>
      <c r="Y17" s="134">
        <v>70</v>
      </c>
      <c r="Z17" s="17">
        <f t="shared" si="2"/>
        <v>224</v>
      </c>
      <c r="AA17" s="15">
        <v>4</v>
      </c>
    </row>
    <row r="18" spans="1:27" ht="12.75">
      <c r="A18" s="13" t="s">
        <v>12</v>
      </c>
      <c r="B18" s="13" t="s">
        <v>13</v>
      </c>
      <c r="C18" s="13" t="s">
        <v>14</v>
      </c>
      <c r="D18" s="15"/>
      <c r="E18" s="15"/>
      <c r="F18" s="15">
        <v>10</v>
      </c>
      <c r="G18" s="15">
        <v>15</v>
      </c>
      <c r="H18" s="15"/>
      <c r="I18" s="15"/>
      <c r="J18" s="15">
        <v>5</v>
      </c>
      <c r="K18" s="15">
        <v>15</v>
      </c>
      <c r="L18" s="15">
        <v>10</v>
      </c>
      <c r="M18" s="15">
        <v>5</v>
      </c>
      <c r="N18" s="15">
        <v>5</v>
      </c>
      <c r="O18" s="15">
        <v>10</v>
      </c>
      <c r="P18" s="15"/>
      <c r="Q18" s="15"/>
      <c r="R18" s="15"/>
      <c r="S18" s="15"/>
      <c r="T18" s="15"/>
      <c r="U18" s="15"/>
      <c r="V18" s="15"/>
      <c r="W18" s="15">
        <f t="shared" si="0"/>
        <v>75</v>
      </c>
      <c r="X18" s="57">
        <f t="shared" si="1"/>
        <v>105</v>
      </c>
      <c r="Y18" s="134">
        <v>60</v>
      </c>
      <c r="Z18" s="17">
        <f t="shared" si="2"/>
        <v>165</v>
      </c>
      <c r="AA18" s="15">
        <v>5</v>
      </c>
    </row>
    <row r="19" spans="1:27" ht="12.75">
      <c r="A19" s="13" t="s">
        <v>192</v>
      </c>
      <c r="B19" s="14" t="s">
        <v>18</v>
      </c>
      <c r="C19" s="14" t="s">
        <v>23</v>
      </c>
      <c r="D19" s="15">
        <v>5</v>
      </c>
      <c r="E19" s="15"/>
      <c r="F19" s="15"/>
      <c r="G19" s="15">
        <v>5</v>
      </c>
      <c r="H19" s="15"/>
      <c r="I19" s="15"/>
      <c r="J19" s="15"/>
      <c r="K19" s="15"/>
      <c r="L19" s="15"/>
      <c r="M19" s="15">
        <v>5</v>
      </c>
      <c r="N19" s="15"/>
      <c r="O19" s="15"/>
      <c r="P19" s="15"/>
      <c r="Q19" s="15">
        <v>5</v>
      </c>
      <c r="R19" s="15"/>
      <c r="S19" s="15">
        <v>15</v>
      </c>
      <c r="T19" s="15">
        <v>15</v>
      </c>
      <c r="U19" s="15"/>
      <c r="V19" s="15"/>
      <c r="W19" s="15">
        <f t="shared" si="0"/>
        <v>50</v>
      </c>
      <c r="X19" s="57">
        <f t="shared" si="1"/>
        <v>70</v>
      </c>
      <c r="Y19" s="134">
        <v>60</v>
      </c>
      <c r="Z19" s="17">
        <f t="shared" si="2"/>
        <v>130</v>
      </c>
      <c r="AA19" s="15">
        <v>6</v>
      </c>
    </row>
    <row r="20" spans="1:27" ht="12.75">
      <c r="A20" s="13" t="s">
        <v>57</v>
      </c>
      <c r="B20" s="13" t="s">
        <v>58</v>
      </c>
      <c r="C20" s="13" t="s">
        <v>16</v>
      </c>
      <c r="D20" s="15"/>
      <c r="E20" s="15">
        <v>5</v>
      </c>
      <c r="F20" s="15"/>
      <c r="G20" s="15"/>
      <c r="H20" s="15">
        <v>20</v>
      </c>
      <c r="I20" s="15">
        <v>5</v>
      </c>
      <c r="J20" s="15">
        <v>5</v>
      </c>
      <c r="K20" s="15"/>
      <c r="L20" s="15"/>
      <c r="M20" s="15"/>
      <c r="N20" s="15"/>
      <c r="O20" s="15"/>
      <c r="P20" s="15"/>
      <c r="Q20" s="15"/>
      <c r="R20" s="15">
        <v>25</v>
      </c>
      <c r="S20" s="15"/>
      <c r="T20" s="15"/>
      <c r="U20" s="15"/>
      <c r="V20" s="15"/>
      <c r="W20" s="15">
        <f t="shared" si="0"/>
        <v>60</v>
      </c>
      <c r="X20" s="57">
        <f t="shared" si="1"/>
        <v>84</v>
      </c>
      <c r="Y20" s="134">
        <v>20</v>
      </c>
      <c r="Z20" s="17">
        <f t="shared" si="2"/>
        <v>104</v>
      </c>
      <c r="AA20" s="15">
        <v>7</v>
      </c>
    </row>
    <row r="21" spans="1:27" ht="12.75">
      <c r="A21" s="13" t="s">
        <v>712</v>
      </c>
      <c r="B21" s="13" t="s">
        <v>234</v>
      </c>
      <c r="C21" s="13" t="s">
        <v>16</v>
      </c>
      <c r="D21" s="15"/>
      <c r="E21" s="15">
        <v>5</v>
      </c>
      <c r="F21" s="15"/>
      <c r="G21" s="15"/>
      <c r="H21" s="15"/>
      <c r="I21" s="15">
        <v>5</v>
      </c>
      <c r="J21" s="15">
        <v>5</v>
      </c>
      <c r="K21" s="15"/>
      <c r="L21" s="15">
        <v>5</v>
      </c>
      <c r="M21" s="15">
        <v>5</v>
      </c>
      <c r="N21" s="15"/>
      <c r="O21" s="15"/>
      <c r="P21" s="15"/>
      <c r="Q21" s="15"/>
      <c r="R21" s="15">
        <v>5</v>
      </c>
      <c r="S21" s="15"/>
      <c r="T21" s="15">
        <v>5</v>
      </c>
      <c r="U21" s="15"/>
      <c r="V21" s="15"/>
      <c r="W21" s="15">
        <f t="shared" si="0"/>
        <v>35</v>
      </c>
      <c r="X21" s="57">
        <f t="shared" si="1"/>
        <v>49</v>
      </c>
      <c r="Y21" s="134">
        <v>40</v>
      </c>
      <c r="Z21" s="17">
        <f t="shared" si="2"/>
        <v>89</v>
      </c>
      <c r="AA21" s="15">
        <v>8</v>
      </c>
    </row>
    <row r="22" spans="1:27" ht="12.75">
      <c r="A22" s="13" t="s">
        <v>57</v>
      </c>
      <c r="B22" s="13" t="s">
        <v>562</v>
      </c>
      <c r="C22" s="13" t="s">
        <v>16</v>
      </c>
      <c r="D22" s="15"/>
      <c r="E22" s="15"/>
      <c r="F22" s="15"/>
      <c r="G22" s="15"/>
      <c r="H22" s="15"/>
      <c r="I22" s="15"/>
      <c r="J22" s="15"/>
      <c r="K22" s="15"/>
      <c r="L22" s="15"/>
      <c r="M22" s="15"/>
      <c r="N22" s="15"/>
      <c r="O22" s="15">
        <v>10</v>
      </c>
      <c r="P22" s="15"/>
      <c r="Q22" s="15">
        <v>10</v>
      </c>
      <c r="R22" s="15"/>
      <c r="S22" s="15"/>
      <c r="T22" s="15">
        <v>20</v>
      </c>
      <c r="U22" s="15"/>
      <c r="V22" s="15"/>
      <c r="W22" s="15">
        <f t="shared" si="0"/>
        <v>40</v>
      </c>
      <c r="X22" s="57">
        <f t="shared" si="1"/>
        <v>56</v>
      </c>
      <c r="Y22" s="134">
        <v>30</v>
      </c>
      <c r="Z22" s="17">
        <f t="shared" si="2"/>
        <v>86</v>
      </c>
      <c r="AA22" s="15">
        <v>9</v>
      </c>
    </row>
    <row r="23" spans="1:27" ht="12.75">
      <c r="A23" s="13" t="s">
        <v>340</v>
      </c>
      <c r="B23" s="13" t="s">
        <v>917</v>
      </c>
      <c r="C23" s="13" t="s">
        <v>23</v>
      </c>
      <c r="D23" s="15"/>
      <c r="E23" s="15"/>
      <c r="F23" s="15"/>
      <c r="G23" s="15"/>
      <c r="H23" s="15"/>
      <c r="I23" s="15"/>
      <c r="J23" s="15"/>
      <c r="K23" s="15"/>
      <c r="L23" s="15"/>
      <c r="M23" s="15"/>
      <c r="N23" s="15"/>
      <c r="O23" s="15">
        <v>10</v>
      </c>
      <c r="P23" s="15">
        <v>15</v>
      </c>
      <c r="Q23" s="15">
        <v>5</v>
      </c>
      <c r="R23" s="15"/>
      <c r="S23" s="15"/>
      <c r="T23" s="15"/>
      <c r="U23" s="15"/>
      <c r="V23" s="15"/>
      <c r="W23" s="15">
        <f t="shared" si="0"/>
        <v>30</v>
      </c>
      <c r="X23" s="57">
        <f t="shared" si="1"/>
        <v>42</v>
      </c>
      <c r="Y23" s="134">
        <v>20</v>
      </c>
      <c r="Z23" s="17">
        <f t="shared" si="2"/>
        <v>62</v>
      </c>
      <c r="AA23" s="15">
        <v>10</v>
      </c>
    </row>
    <row r="24" spans="1:27" ht="12.75">
      <c r="A24" s="13" t="s">
        <v>29</v>
      </c>
      <c r="B24" s="13" t="s">
        <v>30</v>
      </c>
      <c r="C24" s="13" t="s">
        <v>31</v>
      </c>
      <c r="D24" s="15"/>
      <c r="E24" s="15"/>
      <c r="F24" s="15"/>
      <c r="G24" s="15"/>
      <c r="H24" s="15">
        <v>5</v>
      </c>
      <c r="I24" s="15"/>
      <c r="J24" s="15"/>
      <c r="K24" s="15"/>
      <c r="L24" s="15"/>
      <c r="M24" s="15"/>
      <c r="N24" s="15">
        <v>5</v>
      </c>
      <c r="O24" s="15">
        <v>5</v>
      </c>
      <c r="P24" s="15"/>
      <c r="Q24" s="15"/>
      <c r="R24" s="15">
        <v>5</v>
      </c>
      <c r="S24" s="15"/>
      <c r="T24" s="15"/>
      <c r="U24" s="15"/>
      <c r="V24" s="15"/>
      <c r="W24" s="15">
        <f t="shared" si="0"/>
        <v>20</v>
      </c>
      <c r="X24" s="57">
        <f t="shared" si="1"/>
        <v>28</v>
      </c>
      <c r="Y24" s="134">
        <v>20</v>
      </c>
      <c r="Z24" s="17">
        <f t="shared" si="2"/>
        <v>48</v>
      </c>
      <c r="AA24" s="15">
        <v>11</v>
      </c>
    </row>
    <row r="25" spans="1:27" ht="12.75">
      <c r="A25" s="13" t="s">
        <v>340</v>
      </c>
      <c r="B25" s="14" t="s">
        <v>42</v>
      </c>
      <c r="C25" s="14" t="s">
        <v>37</v>
      </c>
      <c r="D25" s="15"/>
      <c r="E25" s="15"/>
      <c r="F25" s="15">
        <v>5</v>
      </c>
      <c r="G25" s="15"/>
      <c r="H25" s="15"/>
      <c r="I25" s="15"/>
      <c r="J25" s="15"/>
      <c r="K25" s="15"/>
      <c r="L25" s="15"/>
      <c r="M25" s="15"/>
      <c r="N25" s="15"/>
      <c r="O25" s="15"/>
      <c r="P25" s="15"/>
      <c r="Q25" s="15"/>
      <c r="R25" s="15"/>
      <c r="S25" s="15"/>
      <c r="T25" s="15">
        <v>15</v>
      </c>
      <c r="U25" s="15"/>
      <c r="V25" s="15"/>
      <c r="W25" s="15">
        <f t="shared" si="0"/>
        <v>20</v>
      </c>
      <c r="X25" s="57">
        <f t="shared" si="1"/>
        <v>28</v>
      </c>
      <c r="Y25" s="134">
        <v>20</v>
      </c>
      <c r="Z25" s="17">
        <f t="shared" si="2"/>
        <v>48</v>
      </c>
      <c r="AA25" s="15">
        <v>11</v>
      </c>
    </row>
    <row r="26" spans="1:27" ht="12.75">
      <c r="A26" s="13" t="s">
        <v>47</v>
      </c>
      <c r="B26" s="14" t="s">
        <v>628</v>
      </c>
      <c r="C26" s="14" t="s">
        <v>16</v>
      </c>
      <c r="D26" s="15"/>
      <c r="E26" s="15"/>
      <c r="F26" s="15"/>
      <c r="G26" s="15"/>
      <c r="H26" s="15"/>
      <c r="I26" s="15"/>
      <c r="J26" s="15"/>
      <c r="K26" s="15"/>
      <c r="L26" s="15"/>
      <c r="M26" s="15"/>
      <c r="N26" s="15"/>
      <c r="O26" s="15"/>
      <c r="P26" s="15"/>
      <c r="Q26" s="15">
        <v>10</v>
      </c>
      <c r="R26" s="15"/>
      <c r="S26" s="15">
        <v>5</v>
      </c>
      <c r="T26" s="15"/>
      <c r="U26" s="15"/>
      <c r="V26" s="15"/>
      <c r="W26" s="15">
        <f t="shared" si="0"/>
        <v>15</v>
      </c>
      <c r="X26" s="57">
        <f t="shared" si="1"/>
        <v>21</v>
      </c>
      <c r="Y26" s="134">
        <v>20</v>
      </c>
      <c r="Z26" s="17">
        <f t="shared" si="2"/>
        <v>41</v>
      </c>
      <c r="AA26" s="15">
        <v>13</v>
      </c>
    </row>
    <row r="27" spans="1:27" ht="12.75">
      <c r="A27" s="13" t="s">
        <v>820</v>
      </c>
      <c r="B27" s="14" t="s">
        <v>876</v>
      </c>
      <c r="C27" s="14" t="s">
        <v>23</v>
      </c>
      <c r="D27" s="15"/>
      <c r="E27" s="15"/>
      <c r="F27" s="15"/>
      <c r="G27" s="15"/>
      <c r="H27" s="15"/>
      <c r="I27" s="15"/>
      <c r="J27" s="15"/>
      <c r="K27" s="15"/>
      <c r="L27" s="15"/>
      <c r="M27" s="15"/>
      <c r="N27" s="15">
        <v>5</v>
      </c>
      <c r="O27" s="15">
        <v>5</v>
      </c>
      <c r="P27" s="15"/>
      <c r="Q27" s="15"/>
      <c r="R27" s="15"/>
      <c r="S27" s="15"/>
      <c r="T27" s="15">
        <v>5</v>
      </c>
      <c r="U27" s="15"/>
      <c r="V27" s="15"/>
      <c r="W27" s="15">
        <f t="shared" si="0"/>
        <v>15</v>
      </c>
      <c r="X27" s="57">
        <f t="shared" si="1"/>
        <v>21</v>
      </c>
      <c r="Y27" s="134">
        <v>20</v>
      </c>
      <c r="Z27" s="17">
        <f t="shared" si="2"/>
        <v>41</v>
      </c>
      <c r="AA27" s="15">
        <v>13</v>
      </c>
    </row>
    <row r="28" spans="1:27" ht="12.75">
      <c r="A28" s="13" t="s">
        <v>237</v>
      </c>
      <c r="B28" s="14" t="s">
        <v>262</v>
      </c>
      <c r="C28" s="14" t="s">
        <v>55</v>
      </c>
      <c r="D28" s="15"/>
      <c r="E28" s="15"/>
      <c r="F28" s="15"/>
      <c r="G28" s="15"/>
      <c r="H28" s="15"/>
      <c r="I28" s="15"/>
      <c r="J28" s="15"/>
      <c r="K28" s="15"/>
      <c r="L28" s="15">
        <v>5</v>
      </c>
      <c r="M28" s="15"/>
      <c r="N28" s="15"/>
      <c r="O28" s="15">
        <v>5</v>
      </c>
      <c r="P28" s="15"/>
      <c r="Q28" s="15"/>
      <c r="R28" s="15">
        <v>5</v>
      </c>
      <c r="S28" s="15"/>
      <c r="T28" s="15"/>
      <c r="U28" s="15"/>
      <c r="V28" s="15"/>
      <c r="W28" s="15">
        <f t="shared" si="0"/>
        <v>15</v>
      </c>
      <c r="X28" s="57">
        <f t="shared" si="1"/>
        <v>21</v>
      </c>
      <c r="Y28" s="134">
        <v>20</v>
      </c>
      <c r="Z28" s="17">
        <f t="shared" si="2"/>
        <v>41</v>
      </c>
      <c r="AA28" s="15">
        <v>13</v>
      </c>
    </row>
    <row r="29" spans="1:27" ht="12.75">
      <c r="A29" s="13" t="s">
        <v>192</v>
      </c>
      <c r="B29" s="14" t="s">
        <v>325</v>
      </c>
      <c r="C29" s="14" t="s">
        <v>35</v>
      </c>
      <c r="D29" s="15"/>
      <c r="E29" s="15"/>
      <c r="F29" s="15"/>
      <c r="G29" s="15"/>
      <c r="H29" s="15"/>
      <c r="I29" s="15"/>
      <c r="J29" s="15"/>
      <c r="K29" s="15"/>
      <c r="L29" s="15"/>
      <c r="M29" s="15"/>
      <c r="N29" s="15"/>
      <c r="O29" s="15"/>
      <c r="P29" s="15"/>
      <c r="Q29" s="15"/>
      <c r="R29" s="15">
        <v>15</v>
      </c>
      <c r="S29" s="15"/>
      <c r="T29" s="15">
        <v>5</v>
      </c>
      <c r="U29" s="15"/>
      <c r="V29" s="15"/>
      <c r="W29" s="15">
        <f t="shared" si="0"/>
        <v>20</v>
      </c>
      <c r="X29" s="57">
        <f t="shared" si="1"/>
        <v>28</v>
      </c>
      <c r="Y29" s="134">
        <v>10</v>
      </c>
      <c r="Z29" s="17">
        <f t="shared" si="2"/>
        <v>38</v>
      </c>
      <c r="AA29" s="15">
        <v>16</v>
      </c>
    </row>
    <row r="30" spans="1:27" ht="12.75">
      <c r="A30" s="13" t="s">
        <v>533</v>
      </c>
      <c r="B30" s="14" t="s">
        <v>534</v>
      </c>
      <c r="C30" s="14" t="s">
        <v>37</v>
      </c>
      <c r="D30" s="15"/>
      <c r="E30" s="15"/>
      <c r="F30" s="15">
        <v>5</v>
      </c>
      <c r="G30" s="15"/>
      <c r="H30" s="15">
        <v>5</v>
      </c>
      <c r="I30" s="15"/>
      <c r="J30" s="15"/>
      <c r="K30" s="15"/>
      <c r="L30" s="15"/>
      <c r="M30" s="15"/>
      <c r="N30" s="15"/>
      <c r="O30" s="15"/>
      <c r="P30" s="15"/>
      <c r="Q30" s="15"/>
      <c r="R30" s="15"/>
      <c r="S30" s="15"/>
      <c r="T30" s="15"/>
      <c r="U30" s="15"/>
      <c r="V30" s="15"/>
      <c r="W30" s="15">
        <f t="shared" si="0"/>
        <v>10</v>
      </c>
      <c r="X30" s="57">
        <f t="shared" si="1"/>
        <v>14</v>
      </c>
      <c r="Y30" s="134">
        <v>20</v>
      </c>
      <c r="Z30" s="17">
        <f t="shared" si="2"/>
        <v>34</v>
      </c>
      <c r="AA30" s="15">
        <v>17</v>
      </c>
    </row>
    <row r="31" spans="1:27" ht="12.75">
      <c r="A31" s="13" t="s">
        <v>544</v>
      </c>
      <c r="B31" s="14" t="s">
        <v>232</v>
      </c>
      <c r="C31" s="14" t="s">
        <v>37</v>
      </c>
      <c r="D31" s="15"/>
      <c r="E31" s="15"/>
      <c r="F31" s="15"/>
      <c r="G31" s="15"/>
      <c r="H31" s="15">
        <v>5</v>
      </c>
      <c r="I31" s="15">
        <v>5</v>
      </c>
      <c r="J31" s="15"/>
      <c r="K31" s="15"/>
      <c r="L31" s="15"/>
      <c r="M31" s="15"/>
      <c r="N31" s="15"/>
      <c r="O31" s="15"/>
      <c r="P31" s="15"/>
      <c r="Q31" s="15"/>
      <c r="R31" s="15">
        <v>5</v>
      </c>
      <c r="S31" s="15"/>
      <c r="T31" s="15"/>
      <c r="U31" s="15"/>
      <c r="V31" s="15"/>
      <c r="W31" s="15">
        <f t="shared" si="0"/>
        <v>15</v>
      </c>
      <c r="X31" s="57">
        <f t="shared" si="1"/>
        <v>21</v>
      </c>
      <c r="Y31" s="134">
        <v>10</v>
      </c>
      <c r="Z31" s="17">
        <f t="shared" si="2"/>
        <v>31</v>
      </c>
      <c r="AA31" s="15">
        <v>18</v>
      </c>
    </row>
    <row r="32" spans="1:27" ht="12.75">
      <c r="A32" s="13" t="s">
        <v>259</v>
      </c>
      <c r="B32" s="14" t="s">
        <v>260</v>
      </c>
      <c r="C32" s="14" t="s">
        <v>197</v>
      </c>
      <c r="D32" s="15"/>
      <c r="E32" s="15"/>
      <c r="F32" s="15"/>
      <c r="G32" s="15"/>
      <c r="H32" s="15"/>
      <c r="I32" s="15">
        <v>5</v>
      </c>
      <c r="J32" s="15"/>
      <c r="K32" s="15"/>
      <c r="L32" s="15"/>
      <c r="M32" s="15"/>
      <c r="N32" s="15"/>
      <c r="O32" s="15"/>
      <c r="P32" s="15"/>
      <c r="Q32" s="15">
        <v>5</v>
      </c>
      <c r="R32" s="15"/>
      <c r="S32" s="15"/>
      <c r="T32" s="15"/>
      <c r="U32" s="15"/>
      <c r="V32" s="15"/>
      <c r="W32" s="15">
        <f t="shared" si="0"/>
        <v>10</v>
      </c>
      <c r="X32" s="57">
        <f t="shared" si="1"/>
        <v>14</v>
      </c>
      <c r="Y32" s="134">
        <v>10</v>
      </c>
      <c r="Z32" s="17">
        <f t="shared" si="2"/>
        <v>24</v>
      </c>
      <c r="AA32" s="15">
        <v>19</v>
      </c>
    </row>
    <row r="33" spans="1:27" ht="12.75">
      <c r="A33" s="13" t="s">
        <v>622</v>
      </c>
      <c r="B33" s="14" t="s">
        <v>623</v>
      </c>
      <c r="C33" s="14" t="s">
        <v>624</v>
      </c>
      <c r="D33" s="15"/>
      <c r="E33" s="15"/>
      <c r="F33" s="15"/>
      <c r="G33" s="15"/>
      <c r="H33" s="15"/>
      <c r="I33" s="15"/>
      <c r="J33" s="15"/>
      <c r="K33" s="15"/>
      <c r="L33" s="15"/>
      <c r="M33" s="15"/>
      <c r="N33" s="15"/>
      <c r="O33" s="15"/>
      <c r="P33" s="15"/>
      <c r="Q33" s="15">
        <v>5</v>
      </c>
      <c r="R33" s="15"/>
      <c r="S33" s="15"/>
      <c r="T33" s="15"/>
      <c r="U33" s="15"/>
      <c r="V33" s="15"/>
      <c r="W33" s="15">
        <f t="shared" si="0"/>
        <v>5</v>
      </c>
      <c r="X33" s="57">
        <f t="shared" si="1"/>
        <v>7</v>
      </c>
      <c r="Y33" s="134">
        <v>10</v>
      </c>
      <c r="Z33" s="17">
        <f t="shared" si="2"/>
        <v>17</v>
      </c>
      <c r="AA33" s="15">
        <v>20</v>
      </c>
    </row>
    <row r="34" spans="1:27" ht="12.75">
      <c r="A34" s="13" t="s">
        <v>47</v>
      </c>
      <c r="B34" s="14" t="s">
        <v>194</v>
      </c>
      <c r="C34" s="14" t="s">
        <v>14</v>
      </c>
      <c r="D34" s="15">
        <v>5</v>
      </c>
      <c r="E34" s="15"/>
      <c r="F34" s="15"/>
      <c r="G34" s="15"/>
      <c r="H34" s="15"/>
      <c r="I34" s="15"/>
      <c r="J34" s="15"/>
      <c r="K34" s="15"/>
      <c r="L34" s="15"/>
      <c r="M34" s="15"/>
      <c r="N34" s="15"/>
      <c r="O34" s="15"/>
      <c r="P34" s="15"/>
      <c r="Q34" s="15"/>
      <c r="R34" s="15"/>
      <c r="S34" s="15"/>
      <c r="T34" s="15"/>
      <c r="U34" s="15"/>
      <c r="V34" s="15"/>
      <c r="W34" s="15">
        <f t="shared" si="0"/>
        <v>5</v>
      </c>
      <c r="X34" s="57">
        <f t="shared" si="1"/>
        <v>7</v>
      </c>
      <c r="Y34" s="134">
        <v>10</v>
      </c>
      <c r="Z34" s="17">
        <f t="shared" si="2"/>
        <v>17</v>
      </c>
      <c r="AA34" s="15">
        <v>20</v>
      </c>
    </row>
    <row r="35" spans="1:27" ht="12.75">
      <c r="A35" s="13" t="s">
        <v>282</v>
      </c>
      <c r="B35" s="14" t="s">
        <v>283</v>
      </c>
      <c r="C35" s="14" t="s">
        <v>55</v>
      </c>
      <c r="D35" s="15"/>
      <c r="E35" s="15"/>
      <c r="F35" s="15"/>
      <c r="G35" s="15"/>
      <c r="H35" s="15"/>
      <c r="I35" s="15"/>
      <c r="J35" s="15"/>
      <c r="K35" s="15"/>
      <c r="L35" s="15">
        <v>5</v>
      </c>
      <c r="M35" s="15"/>
      <c r="N35" s="15"/>
      <c r="O35" s="15"/>
      <c r="P35" s="15"/>
      <c r="Q35" s="15"/>
      <c r="R35" s="15"/>
      <c r="S35" s="15"/>
      <c r="T35" s="15"/>
      <c r="U35" s="15"/>
      <c r="V35" s="15"/>
      <c r="W35" s="15">
        <f t="shared" si="0"/>
        <v>5</v>
      </c>
      <c r="X35" s="57">
        <f t="shared" si="1"/>
        <v>7</v>
      </c>
      <c r="Y35" s="134">
        <v>10</v>
      </c>
      <c r="Z35" s="17">
        <f t="shared" si="2"/>
        <v>17</v>
      </c>
      <c r="AA35" s="15">
        <v>20</v>
      </c>
    </row>
    <row r="36" spans="1:27" ht="12.75">
      <c r="A36" s="13" t="s">
        <v>851</v>
      </c>
      <c r="B36" s="14" t="s">
        <v>535</v>
      </c>
      <c r="C36" s="14" t="s">
        <v>35</v>
      </c>
      <c r="D36" s="15"/>
      <c r="E36" s="15"/>
      <c r="F36" s="15"/>
      <c r="G36" s="15"/>
      <c r="H36" s="15"/>
      <c r="I36" s="15"/>
      <c r="J36" s="15"/>
      <c r="K36" s="15"/>
      <c r="L36" s="15"/>
      <c r="M36" s="15">
        <v>5</v>
      </c>
      <c r="N36" s="15"/>
      <c r="O36" s="15"/>
      <c r="P36" s="15"/>
      <c r="Q36" s="15"/>
      <c r="R36" s="15"/>
      <c r="S36" s="15"/>
      <c r="T36" s="15"/>
      <c r="U36" s="15"/>
      <c r="V36" s="15"/>
      <c r="W36" s="15">
        <f t="shared" si="0"/>
        <v>5</v>
      </c>
      <c r="X36" s="57">
        <f t="shared" si="1"/>
        <v>7</v>
      </c>
      <c r="Y36" s="134">
        <v>10</v>
      </c>
      <c r="Z36" s="17">
        <f t="shared" si="2"/>
        <v>17</v>
      </c>
      <c r="AA36" s="15">
        <v>20</v>
      </c>
    </row>
    <row r="37" spans="1:27" ht="12.75">
      <c r="A37" s="13" t="s">
        <v>217</v>
      </c>
      <c r="B37" s="14" t="s">
        <v>408</v>
      </c>
      <c r="C37" s="14" t="s">
        <v>201</v>
      </c>
      <c r="D37" s="15"/>
      <c r="E37" s="15"/>
      <c r="F37" s="15"/>
      <c r="G37" s="15"/>
      <c r="H37" s="15"/>
      <c r="I37" s="15"/>
      <c r="J37" s="15"/>
      <c r="K37" s="15"/>
      <c r="L37" s="15"/>
      <c r="M37" s="15"/>
      <c r="N37" s="15">
        <v>5</v>
      </c>
      <c r="O37" s="15"/>
      <c r="P37" s="15"/>
      <c r="Q37" s="15"/>
      <c r="R37" s="15">
        <v>5</v>
      </c>
      <c r="S37" s="15"/>
      <c r="T37" s="15"/>
      <c r="U37" s="15"/>
      <c r="V37" s="15"/>
      <c r="W37" s="15">
        <f t="shared" si="0"/>
        <v>10</v>
      </c>
      <c r="X37" s="57">
        <f t="shared" si="1"/>
        <v>14</v>
      </c>
      <c r="Y37" s="134"/>
      <c r="Z37" s="17">
        <f t="shared" si="2"/>
        <v>14</v>
      </c>
      <c r="AA37" s="15">
        <v>24</v>
      </c>
    </row>
    <row r="38" spans="1:27" ht="12.75">
      <c r="A38" s="13" t="s">
        <v>298</v>
      </c>
      <c r="B38" s="14" t="s">
        <v>394</v>
      </c>
      <c r="C38" s="14" t="s">
        <v>95</v>
      </c>
      <c r="D38" s="15"/>
      <c r="E38" s="15"/>
      <c r="F38" s="15"/>
      <c r="G38" s="15"/>
      <c r="H38" s="15"/>
      <c r="I38" s="15"/>
      <c r="J38" s="15"/>
      <c r="K38" s="15"/>
      <c r="L38" s="15"/>
      <c r="M38" s="15"/>
      <c r="N38" s="15"/>
      <c r="O38" s="15"/>
      <c r="P38" s="15"/>
      <c r="Q38" s="15"/>
      <c r="R38" s="15">
        <v>5</v>
      </c>
      <c r="S38" s="15"/>
      <c r="T38" s="15"/>
      <c r="U38" s="15"/>
      <c r="V38" s="15"/>
      <c r="W38" s="15">
        <f t="shared" si="0"/>
        <v>5</v>
      </c>
      <c r="X38" s="57">
        <f t="shared" si="1"/>
        <v>7</v>
      </c>
      <c r="Y38" s="134"/>
      <c r="Z38" s="17">
        <f t="shared" si="2"/>
        <v>7</v>
      </c>
      <c r="AA38" s="15">
        <v>25</v>
      </c>
    </row>
    <row r="39" spans="1:27" ht="12.75">
      <c r="A39" s="13" t="s">
        <v>625</v>
      </c>
      <c r="B39" s="14" t="s">
        <v>626</v>
      </c>
      <c r="C39" s="14" t="s">
        <v>77</v>
      </c>
      <c r="D39" s="15"/>
      <c r="E39" s="15"/>
      <c r="F39" s="15"/>
      <c r="G39" s="15"/>
      <c r="H39" s="15"/>
      <c r="I39" s="15"/>
      <c r="J39" s="15"/>
      <c r="K39" s="15"/>
      <c r="L39" s="15"/>
      <c r="M39" s="15"/>
      <c r="N39" s="15"/>
      <c r="O39" s="15"/>
      <c r="P39" s="15"/>
      <c r="Q39" s="15"/>
      <c r="R39" s="15">
        <v>5</v>
      </c>
      <c r="S39" s="15"/>
      <c r="T39" s="15"/>
      <c r="U39" s="15"/>
      <c r="V39" s="15"/>
      <c r="W39" s="15">
        <f t="shared" si="0"/>
        <v>5</v>
      </c>
      <c r="X39" s="57">
        <f t="shared" si="1"/>
        <v>7</v>
      </c>
      <c r="Y39" s="134"/>
      <c r="Z39" s="17">
        <f t="shared" si="2"/>
        <v>7</v>
      </c>
      <c r="AA39" s="15">
        <v>25</v>
      </c>
    </row>
    <row r="40" spans="1:27" ht="12.75">
      <c r="A40" s="13" t="s">
        <v>310</v>
      </c>
      <c r="B40" s="14" t="s">
        <v>256</v>
      </c>
      <c r="C40" s="14" t="s">
        <v>31</v>
      </c>
      <c r="D40" s="15"/>
      <c r="E40" s="15"/>
      <c r="F40" s="15"/>
      <c r="G40" s="15"/>
      <c r="H40" s="15"/>
      <c r="I40" s="15"/>
      <c r="J40" s="15"/>
      <c r="K40" s="15"/>
      <c r="L40" s="15"/>
      <c r="M40" s="15"/>
      <c r="N40" s="15"/>
      <c r="O40" s="15"/>
      <c r="P40" s="15"/>
      <c r="Q40" s="15"/>
      <c r="R40" s="15">
        <v>5</v>
      </c>
      <c r="S40" s="15"/>
      <c r="T40" s="15"/>
      <c r="U40" s="15"/>
      <c r="V40" s="15"/>
      <c r="W40" s="15">
        <f t="shared" si="0"/>
        <v>5</v>
      </c>
      <c r="X40" s="57">
        <f t="shared" si="1"/>
        <v>7</v>
      </c>
      <c r="Y40" s="134"/>
      <c r="Z40" s="17">
        <f t="shared" si="2"/>
        <v>7</v>
      </c>
      <c r="AA40" s="15">
        <v>25</v>
      </c>
    </row>
    <row r="41" spans="1:27" ht="12.75">
      <c r="A41" s="13" t="s">
        <v>673</v>
      </c>
      <c r="B41" s="14" t="s">
        <v>674</v>
      </c>
      <c r="C41" s="14" t="s">
        <v>31</v>
      </c>
      <c r="D41" s="15"/>
      <c r="E41" s="15"/>
      <c r="F41" s="15"/>
      <c r="G41" s="15"/>
      <c r="H41" s="15"/>
      <c r="I41" s="15"/>
      <c r="J41" s="15"/>
      <c r="K41" s="15"/>
      <c r="L41" s="15"/>
      <c r="M41" s="15"/>
      <c r="N41" s="15"/>
      <c r="O41" s="15"/>
      <c r="P41" s="15"/>
      <c r="Q41" s="15"/>
      <c r="R41" s="15">
        <v>5</v>
      </c>
      <c r="S41" s="15"/>
      <c r="T41" s="15"/>
      <c r="U41" s="15"/>
      <c r="V41" s="15"/>
      <c r="W41" s="15">
        <f t="shared" si="0"/>
        <v>5</v>
      </c>
      <c r="X41" s="57">
        <f t="shared" si="1"/>
        <v>7</v>
      </c>
      <c r="Y41" s="134"/>
      <c r="Z41" s="17">
        <f t="shared" si="2"/>
        <v>7</v>
      </c>
      <c r="AA41" s="15">
        <v>25</v>
      </c>
    </row>
    <row r="42" spans="1:27" ht="12.75">
      <c r="A42" s="13" t="s">
        <v>941</v>
      </c>
      <c r="B42" s="14" t="s">
        <v>942</v>
      </c>
      <c r="C42" s="14" t="s">
        <v>31</v>
      </c>
      <c r="D42" s="15"/>
      <c r="E42" s="15"/>
      <c r="F42" s="15"/>
      <c r="G42" s="15"/>
      <c r="H42" s="15"/>
      <c r="I42" s="15"/>
      <c r="J42" s="15"/>
      <c r="K42" s="15"/>
      <c r="L42" s="15"/>
      <c r="M42" s="15"/>
      <c r="N42" s="15"/>
      <c r="O42" s="15"/>
      <c r="P42" s="15"/>
      <c r="Q42" s="15"/>
      <c r="R42" s="15">
        <v>5</v>
      </c>
      <c r="S42" s="15"/>
      <c r="T42" s="15"/>
      <c r="U42" s="15"/>
      <c r="V42" s="15"/>
      <c r="W42" s="15">
        <f t="shared" si="0"/>
        <v>5</v>
      </c>
      <c r="X42" s="57">
        <f t="shared" si="1"/>
        <v>7</v>
      </c>
      <c r="Y42" s="134"/>
      <c r="Z42" s="17">
        <f t="shared" si="2"/>
        <v>7</v>
      </c>
      <c r="AA42" s="15">
        <v>25</v>
      </c>
    </row>
    <row r="43" spans="1:27" ht="12.75">
      <c r="A43" s="13" t="s">
        <v>540</v>
      </c>
      <c r="B43" s="14" t="s">
        <v>541</v>
      </c>
      <c r="C43" s="14" t="s">
        <v>197</v>
      </c>
      <c r="D43" s="15"/>
      <c r="E43" s="15"/>
      <c r="F43" s="15"/>
      <c r="G43" s="15"/>
      <c r="H43" s="15"/>
      <c r="I43" s="15">
        <v>5</v>
      </c>
      <c r="J43" s="15"/>
      <c r="K43" s="15"/>
      <c r="L43" s="15"/>
      <c r="M43" s="15"/>
      <c r="N43" s="15"/>
      <c r="O43" s="15"/>
      <c r="P43" s="15"/>
      <c r="Q43" s="15"/>
      <c r="R43" s="15"/>
      <c r="S43" s="15"/>
      <c r="T43" s="15"/>
      <c r="U43" s="15"/>
      <c r="V43" s="15"/>
      <c r="W43" s="15">
        <f t="shared" si="0"/>
        <v>5</v>
      </c>
      <c r="X43" s="57">
        <f t="shared" si="1"/>
        <v>7</v>
      </c>
      <c r="Y43" s="134"/>
      <c r="Z43" s="17">
        <f t="shared" si="2"/>
        <v>7</v>
      </c>
      <c r="AA43" s="15">
        <v>25</v>
      </c>
    </row>
  </sheetData>
  <sheetProtection/>
  <mergeCells count="23">
    <mergeCell ref="H12:S12"/>
    <mergeCell ref="T12:U12"/>
    <mergeCell ref="A1:O1"/>
    <mergeCell ref="H10:S10"/>
    <mergeCell ref="T10:U10"/>
    <mergeCell ref="H11:S11"/>
    <mergeCell ref="T11:U11"/>
    <mergeCell ref="T5:U5"/>
    <mergeCell ref="H8:S8"/>
    <mergeCell ref="T8:U8"/>
    <mergeCell ref="H7:S7"/>
    <mergeCell ref="T7:U7"/>
    <mergeCell ref="H4:S4"/>
    <mergeCell ref="T6:U6"/>
    <mergeCell ref="T4:U4"/>
    <mergeCell ref="H5:S5"/>
    <mergeCell ref="H9:S9"/>
    <mergeCell ref="H2:S2"/>
    <mergeCell ref="T2:U2"/>
    <mergeCell ref="H3:S3"/>
    <mergeCell ref="T3:U3"/>
    <mergeCell ref="T9:U9"/>
    <mergeCell ref="H6:S6"/>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Y31"/>
  <sheetViews>
    <sheetView zoomScalePageLayoutView="0" workbookViewId="0" topLeftCell="A1">
      <selection activeCell="A8" sqref="A8:X31"/>
    </sheetView>
  </sheetViews>
  <sheetFormatPr defaultColWidth="9.00390625" defaultRowHeight="12.75"/>
  <cols>
    <col min="1" max="1" width="20.375" style="0" customWidth="1"/>
    <col min="2" max="2" width="23.875" style="0" customWidth="1"/>
    <col min="3" max="3" width="11.75390625" style="0" customWidth="1"/>
    <col min="4" max="4" width="2.75390625" style="0" customWidth="1"/>
    <col min="5" max="5" width="4.375" style="0" customWidth="1"/>
    <col min="6" max="6" width="2.75390625" style="0" customWidth="1"/>
    <col min="7" max="7" width="4.25390625" style="0" customWidth="1"/>
    <col min="8" max="8" width="4.875" style="0" customWidth="1"/>
    <col min="9" max="9" width="3.375" style="0" customWidth="1"/>
    <col min="10" max="12" width="4.125" style="0" customWidth="1"/>
    <col min="13" max="13" width="4.25390625" style="0" customWidth="1"/>
    <col min="14" max="16" width="3.375" style="0" hidden="1" customWidth="1"/>
    <col min="17" max="19" width="3.00390625" style="0" customWidth="1"/>
    <col min="20" max="20" width="3.25390625" style="0" customWidth="1"/>
    <col min="21" max="21" width="3.625" style="0" hidden="1" customWidth="1"/>
    <col min="22" max="22" width="5.75390625" style="0" customWidth="1"/>
    <col min="23" max="23" width="5.875" style="0" customWidth="1"/>
    <col min="24" max="24" width="5.75390625" style="0" customWidth="1"/>
    <col min="25" max="25" width="6.00390625" style="0" customWidth="1"/>
  </cols>
  <sheetData>
    <row r="1" spans="1:24" ht="21">
      <c r="A1" s="206" t="s">
        <v>435</v>
      </c>
      <c r="B1" s="206"/>
      <c r="C1" s="206"/>
      <c r="D1" s="206"/>
      <c r="E1" s="206"/>
      <c r="F1" s="206"/>
      <c r="G1" s="206"/>
      <c r="H1" s="206"/>
      <c r="I1" s="206"/>
      <c r="J1" s="206"/>
      <c r="K1" s="206"/>
      <c r="L1" s="206"/>
      <c r="M1" s="206"/>
      <c r="N1" s="206"/>
      <c r="O1" s="206"/>
      <c r="V1" s="2"/>
      <c r="W1" s="2"/>
      <c r="X1" s="2"/>
    </row>
    <row r="2" spans="1:24" ht="12.75">
      <c r="A2" s="3"/>
      <c r="B2" s="3" t="s">
        <v>0</v>
      </c>
      <c r="C2" s="4" t="s">
        <v>1</v>
      </c>
      <c r="D2" s="4" t="s">
        <v>2</v>
      </c>
      <c r="E2" s="4" t="s">
        <v>3</v>
      </c>
      <c r="F2" s="22"/>
      <c r="G2" s="4"/>
      <c r="H2" s="213" t="s">
        <v>0</v>
      </c>
      <c r="I2" s="214"/>
      <c r="J2" s="214"/>
      <c r="K2" s="214"/>
      <c r="L2" s="214"/>
      <c r="M2" s="214"/>
      <c r="N2" s="214"/>
      <c r="O2" s="214"/>
      <c r="P2" s="215"/>
      <c r="Q2" s="213" t="s">
        <v>1</v>
      </c>
      <c r="R2" s="215"/>
      <c r="S2" s="4" t="s">
        <v>2</v>
      </c>
      <c r="T2" s="4" t="s">
        <v>3</v>
      </c>
      <c r="U2" s="22"/>
      <c r="V2" s="22"/>
      <c r="W2" s="22"/>
      <c r="X2" s="22"/>
    </row>
    <row r="3" spans="1:24" ht="12.75" customHeight="1">
      <c r="A3" s="3">
        <v>1</v>
      </c>
      <c r="B3" s="14" t="s">
        <v>323</v>
      </c>
      <c r="C3" s="25">
        <v>42385</v>
      </c>
      <c r="D3" s="39">
        <v>11</v>
      </c>
      <c r="E3" s="39">
        <v>11</v>
      </c>
      <c r="F3" s="8"/>
      <c r="G3" s="3">
        <v>6</v>
      </c>
      <c r="H3" s="204" t="s">
        <v>765</v>
      </c>
      <c r="I3" s="216"/>
      <c r="J3" s="216"/>
      <c r="K3" s="216"/>
      <c r="L3" s="216"/>
      <c r="M3" s="216"/>
      <c r="N3" s="216"/>
      <c r="O3" s="216"/>
      <c r="P3" s="205"/>
      <c r="Q3" s="217">
        <v>42111</v>
      </c>
      <c r="R3" s="218"/>
      <c r="S3" s="39">
        <v>11</v>
      </c>
      <c r="T3" s="39">
        <v>15</v>
      </c>
      <c r="U3" s="49"/>
      <c r="V3" s="49"/>
      <c r="W3" s="49"/>
      <c r="X3" s="49"/>
    </row>
    <row r="4" spans="1:24" ht="12.75">
      <c r="A4" s="3">
        <v>2</v>
      </c>
      <c r="B4" s="14" t="s">
        <v>330</v>
      </c>
      <c r="C4" s="25">
        <v>42034</v>
      </c>
      <c r="D4" s="39">
        <v>5</v>
      </c>
      <c r="E4" s="39">
        <v>104</v>
      </c>
      <c r="F4" s="8"/>
      <c r="G4" s="3">
        <v>7</v>
      </c>
      <c r="H4" s="207" t="s">
        <v>922</v>
      </c>
      <c r="I4" s="208"/>
      <c r="J4" s="208"/>
      <c r="K4" s="208"/>
      <c r="L4" s="208"/>
      <c r="M4" s="208"/>
      <c r="N4" s="208"/>
      <c r="O4" s="208"/>
      <c r="P4" s="209"/>
      <c r="Q4" s="217">
        <v>42302</v>
      </c>
      <c r="R4" s="218"/>
      <c r="S4" s="39">
        <v>3</v>
      </c>
      <c r="T4" s="39">
        <v>115</v>
      </c>
      <c r="U4" s="49"/>
      <c r="V4" s="49"/>
      <c r="W4" s="49"/>
      <c r="X4" s="49"/>
    </row>
    <row r="5" spans="1:25" ht="12.75">
      <c r="A5" s="3">
        <v>3</v>
      </c>
      <c r="B5" s="151" t="s">
        <v>586</v>
      </c>
      <c r="C5" s="25">
        <v>42069</v>
      </c>
      <c r="D5" s="39">
        <v>5</v>
      </c>
      <c r="E5" s="39">
        <v>11</v>
      </c>
      <c r="F5" s="8"/>
      <c r="G5" s="3"/>
      <c r="H5" s="204"/>
      <c r="I5" s="216"/>
      <c r="J5" s="216"/>
      <c r="K5" s="216"/>
      <c r="L5" s="216"/>
      <c r="M5" s="216"/>
      <c r="N5" s="216"/>
      <c r="O5" s="216"/>
      <c r="P5" s="205"/>
      <c r="Q5" s="217"/>
      <c r="R5" s="218"/>
      <c r="S5" s="39"/>
      <c r="T5" s="39"/>
      <c r="U5" s="49"/>
      <c r="V5" s="49"/>
      <c r="W5" s="49"/>
      <c r="X5" s="49"/>
      <c r="Y5" s="40"/>
    </row>
    <row r="6" spans="1:25" ht="12.75">
      <c r="A6" s="3">
        <v>4</v>
      </c>
      <c r="B6" s="45" t="s">
        <v>667</v>
      </c>
      <c r="C6" s="25">
        <v>42082</v>
      </c>
      <c r="D6" s="39">
        <v>6</v>
      </c>
      <c r="E6" s="39">
        <v>11</v>
      </c>
      <c r="F6" s="22"/>
      <c r="G6" s="4"/>
      <c r="H6" s="195"/>
      <c r="I6" s="196"/>
      <c r="J6" s="196"/>
      <c r="K6" s="196"/>
      <c r="L6" s="196"/>
      <c r="M6" s="197"/>
      <c r="N6" s="12"/>
      <c r="O6" s="12"/>
      <c r="P6" s="12"/>
      <c r="Q6" s="213"/>
      <c r="R6" s="215"/>
      <c r="S6" s="12"/>
      <c r="T6" s="12"/>
      <c r="U6" s="23"/>
      <c r="V6" s="183"/>
      <c r="W6" s="22"/>
      <c r="X6" s="22"/>
      <c r="Y6" s="22"/>
    </row>
    <row r="7" spans="1:25" ht="12.75">
      <c r="A7" s="13">
        <v>5</v>
      </c>
      <c r="B7" s="14" t="s">
        <v>75</v>
      </c>
      <c r="C7" s="25">
        <v>42083</v>
      </c>
      <c r="D7" s="39">
        <v>15</v>
      </c>
      <c r="E7" s="39">
        <v>34</v>
      </c>
      <c r="F7" s="33"/>
      <c r="G7" s="186"/>
      <c r="H7" s="204"/>
      <c r="I7" s="216"/>
      <c r="J7" s="216"/>
      <c r="K7" s="216"/>
      <c r="L7" s="216"/>
      <c r="M7" s="205"/>
      <c r="N7" s="15"/>
      <c r="O7" s="15"/>
      <c r="P7" s="15"/>
      <c r="Q7" s="226"/>
      <c r="R7" s="227"/>
      <c r="S7" s="15"/>
      <c r="T7" s="15"/>
      <c r="U7" s="182"/>
      <c r="V7" s="184"/>
      <c r="W7" s="185"/>
      <c r="X7" s="184"/>
      <c r="Y7" s="33"/>
    </row>
    <row r="8" spans="1:25" ht="12.75">
      <c r="A8" s="3" t="s">
        <v>5</v>
      </c>
      <c r="B8" s="10" t="s">
        <v>6</v>
      </c>
      <c r="C8" s="11" t="s">
        <v>7</v>
      </c>
      <c r="D8" s="4">
        <v>1</v>
      </c>
      <c r="E8" s="4">
        <v>2</v>
      </c>
      <c r="F8" s="4">
        <v>3</v>
      </c>
      <c r="G8" s="4">
        <v>4</v>
      </c>
      <c r="H8" s="12">
        <v>5</v>
      </c>
      <c r="I8" s="12">
        <v>6</v>
      </c>
      <c r="J8" s="4">
        <v>7</v>
      </c>
      <c r="K8" s="4">
        <v>8</v>
      </c>
      <c r="L8" s="4">
        <v>9</v>
      </c>
      <c r="M8" s="4">
        <v>10</v>
      </c>
      <c r="N8" s="12">
        <v>11</v>
      </c>
      <c r="O8" s="12">
        <v>12</v>
      </c>
      <c r="P8" s="12">
        <v>13</v>
      </c>
      <c r="Q8" s="12">
        <v>11</v>
      </c>
      <c r="R8" s="12">
        <v>12</v>
      </c>
      <c r="S8" s="12">
        <v>13</v>
      </c>
      <c r="T8" s="12">
        <v>14</v>
      </c>
      <c r="U8" s="4" t="s">
        <v>8</v>
      </c>
      <c r="V8" s="55" t="s">
        <v>104</v>
      </c>
      <c r="W8" s="4" t="s">
        <v>9</v>
      </c>
      <c r="X8" s="12" t="s">
        <v>10</v>
      </c>
      <c r="Y8" s="12" t="s">
        <v>11</v>
      </c>
    </row>
    <row r="9" spans="1:25" ht="12.75">
      <c r="A9" s="13" t="s">
        <v>59</v>
      </c>
      <c r="B9" s="14" t="s">
        <v>350</v>
      </c>
      <c r="C9" s="14" t="s">
        <v>33</v>
      </c>
      <c r="D9" s="15">
        <v>20</v>
      </c>
      <c r="E9" s="15">
        <v>35</v>
      </c>
      <c r="F9" s="15">
        <v>20</v>
      </c>
      <c r="G9" s="15"/>
      <c r="H9" s="15">
        <v>60</v>
      </c>
      <c r="I9" s="15">
        <v>30</v>
      </c>
      <c r="J9" s="15"/>
      <c r="K9" s="15"/>
      <c r="L9" s="15"/>
      <c r="M9" s="15"/>
      <c r="N9" s="15"/>
      <c r="O9" s="15"/>
      <c r="P9" s="15"/>
      <c r="Q9" s="15"/>
      <c r="R9" s="15"/>
      <c r="S9" s="15"/>
      <c r="T9" s="15"/>
      <c r="U9" s="15">
        <f aca="true" t="shared" si="0" ref="U9:U30">SUM(D9:T9)</f>
        <v>165</v>
      </c>
      <c r="V9" s="57">
        <f aca="true" t="shared" si="1" ref="V9:V30">PRODUCT(U9,1.4)</f>
        <v>230.99999999999997</v>
      </c>
      <c r="W9" s="134">
        <v>30</v>
      </c>
      <c r="X9" s="57">
        <f aca="true" t="shared" si="2" ref="X9:X30">SUM(V9:W9)</f>
        <v>261</v>
      </c>
      <c r="Y9" s="15">
        <v>1</v>
      </c>
    </row>
    <row r="10" spans="1:25" ht="12.75">
      <c r="A10" s="13" t="s">
        <v>12</v>
      </c>
      <c r="B10" s="14" t="s">
        <v>13</v>
      </c>
      <c r="C10" s="14" t="s">
        <v>14</v>
      </c>
      <c r="D10" s="15"/>
      <c r="E10" s="15"/>
      <c r="F10" s="15">
        <v>15</v>
      </c>
      <c r="G10" s="15">
        <v>20</v>
      </c>
      <c r="H10" s="15">
        <v>52.5</v>
      </c>
      <c r="I10" s="15">
        <v>20</v>
      </c>
      <c r="J10" s="15">
        <v>22.5</v>
      </c>
      <c r="K10" s="15"/>
      <c r="L10" s="15"/>
      <c r="M10" s="15"/>
      <c r="N10" s="15"/>
      <c r="O10" s="15"/>
      <c r="P10" s="15"/>
      <c r="Q10" s="15"/>
      <c r="R10" s="15"/>
      <c r="S10" s="15"/>
      <c r="T10" s="15"/>
      <c r="U10" s="15">
        <f t="shared" si="0"/>
        <v>130</v>
      </c>
      <c r="V10" s="57">
        <f t="shared" si="1"/>
        <v>182</v>
      </c>
      <c r="W10" s="134">
        <v>30</v>
      </c>
      <c r="X10" s="57">
        <f t="shared" si="2"/>
        <v>212</v>
      </c>
      <c r="Y10" s="15">
        <v>2</v>
      </c>
    </row>
    <row r="11" spans="1:25" ht="12.75">
      <c r="A11" s="13" t="s">
        <v>45</v>
      </c>
      <c r="B11" s="14" t="s">
        <v>407</v>
      </c>
      <c r="C11" s="14" t="s">
        <v>35</v>
      </c>
      <c r="D11" s="15">
        <v>15</v>
      </c>
      <c r="E11" s="15">
        <v>25</v>
      </c>
      <c r="F11" s="15">
        <v>10</v>
      </c>
      <c r="G11" s="15"/>
      <c r="H11" s="15">
        <v>25</v>
      </c>
      <c r="I11" s="15">
        <v>25</v>
      </c>
      <c r="J11" s="15"/>
      <c r="K11" s="15"/>
      <c r="L11" s="15"/>
      <c r="M11" s="15"/>
      <c r="N11" s="15"/>
      <c r="O11" s="15"/>
      <c r="P11" s="15"/>
      <c r="Q11" s="15"/>
      <c r="R11" s="15"/>
      <c r="S11" s="15"/>
      <c r="T11" s="15"/>
      <c r="U11" s="15">
        <f t="shared" si="0"/>
        <v>100</v>
      </c>
      <c r="V11" s="57">
        <f t="shared" si="1"/>
        <v>140</v>
      </c>
      <c r="W11" s="134">
        <v>30</v>
      </c>
      <c r="X11" s="57">
        <f t="shared" si="2"/>
        <v>170</v>
      </c>
      <c r="Y11" s="15">
        <v>3</v>
      </c>
    </row>
    <row r="12" spans="1:25" ht="12.75">
      <c r="A12" s="13" t="s">
        <v>57</v>
      </c>
      <c r="B12" s="14" t="s">
        <v>58</v>
      </c>
      <c r="C12" s="14" t="s">
        <v>16</v>
      </c>
      <c r="D12" s="15">
        <v>5</v>
      </c>
      <c r="E12" s="15"/>
      <c r="F12" s="15"/>
      <c r="G12" s="15"/>
      <c r="H12" s="15">
        <v>52.5</v>
      </c>
      <c r="I12" s="15">
        <v>25</v>
      </c>
      <c r="J12" s="15"/>
      <c r="K12" s="15"/>
      <c r="L12" s="15"/>
      <c r="M12" s="15"/>
      <c r="N12" s="15"/>
      <c r="O12" s="15"/>
      <c r="P12" s="15"/>
      <c r="Q12" s="15"/>
      <c r="R12" s="15"/>
      <c r="S12" s="15"/>
      <c r="T12" s="15"/>
      <c r="U12" s="15">
        <f t="shared" si="0"/>
        <v>82.5</v>
      </c>
      <c r="V12" s="57">
        <f t="shared" si="1"/>
        <v>115.49999999999999</v>
      </c>
      <c r="W12" s="134">
        <v>20</v>
      </c>
      <c r="X12" s="57">
        <f t="shared" si="2"/>
        <v>135.5</v>
      </c>
      <c r="Y12" s="15">
        <v>4</v>
      </c>
    </row>
    <row r="13" spans="1:25" ht="12.75">
      <c r="A13" s="13" t="s">
        <v>192</v>
      </c>
      <c r="B13" s="14" t="s">
        <v>18</v>
      </c>
      <c r="C13" s="14" t="s">
        <v>23</v>
      </c>
      <c r="D13" s="15">
        <v>10</v>
      </c>
      <c r="E13" s="15">
        <v>15</v>
      </c>
      <c r="F13" s="15">
        <v>5</v>
      </c>
      <c r="G13" s="15"/>
      <c r="H13" s="15">
        <v>15</v>
      </c>
      <c r="I13" s="15">
        <v>20</v>
      </c>
      <c r="J13" s="15"/>
      <c r="K13" s="15"/>
      <c r="L13" s="15"/>
      <c r="M13" s="15"/>
      <c r="N13" s="15"/>
      <c r="O13" s="15"/>
      <c r="P13" s="15"/>
      <c r="Q13" s="15"/>
      <c r="R13" s="15"/>
      <c r="S13" s="15"/>
      <c r="T13" s="15"/>
      <c r="U13" s="15">
        <f t="shared" si="0"/>
        <v>65</v>
      </c>
      <c r="V13" s="57">
        <f t="shared" si="1"/>
        <v>91</v>
      </c>
      <c r="W13" s="134">
        <v>30</v>
      </c>
      <c r="X13" s="57">
        <f t="shared" si="2"/>
        <v>121</v>
      </c>
      <c r="Y13" s="15">
        <v>5</v>
      </c>
    </row>
    <row r="14" spans="1:25" ht="12.75">
      <c r="A14" s="13" t="s">
        <v>340</v>
      </c>
      <c r="B14" s="14" t="s">
        <v>42</v>
      </c>
      <c r="C14" s="14" t="s">
        <v>37</v>
      </c>
      <c r="D14" s="15">
        <v>10</v>
      </c>
      <c r="E14" s="15"/>
      <c r="F14" s="15"/>
      <c r="G14" s="15"/>
      <c r="H14" s="15">
        <v>45</v>
      </c>
      <c r="I14" s="15"/>
      <c r="J14" s="15"/>
      <c r="K14" s="15"/>
      <c r="L14" s="15"/>
      <c r="M14" s="15"/>
      <c r="N14" s="15"/>
      <c r="O14" s="15"/>
      <c r="P14" s="15"/>
      <c r="Q14" s="15"/>
      <c r="R14" s="15"/>
      <c r="S14" s="15"/>
      <c r="T14" s="15"/>
      <c r="U14" s="15">
        <f t="shared" si="0"/>
        <v>55</v>
      </c>
      <c r="V14" s="57">
        <f t="shared" si="1"/>
        <v>77</v>
      </c>
      <c r="W14" s="134">
        <v>10</v>
      </c>
      <c r="X14" s="57">
        <f t="shared" si="2"/>
        <v>87</v>
      </c>
      <c r="Y14" s="15">
        <v>6</v>
      </c>
    </row>
    <row r="15" spans="1:25" ht="12.75">
      <c r="A15" s="13" t="s">
        <v>193</v>
      </c>
      <c r="B15" s="13" t="s">
        <v>28</v>
      </c>
      <c r="C15" s="13" t="s">
        <v>264</v>
      </c>
      <c r="D15" s="15">
        <v>15</v>
      </c>
      <c r="E15" s="15">
        <v>35</v>
      </c>
      <c r="F15" s="15"/>
      <c r="G15" s="15"/>
      <c r="H15" s="15"/>
      <c r="I15" s="15"/>
      <c r="J15" s="15"/>
      <c r="K15" s="15"/>
      <c r="L15" s="15"/>
      <c r="M15" s="15"/>
      <c r="N15" s="15"/>
      <c r="O15" s="15"/>
      <c r="P15" s="15"/>
      <c r="Q15" s="15"/>
      <c r="R15" s="15"/>
      <c r="S15" s="15"/>
      <c r="T15" s="15"/>
      <c r="U15" s="15">
        <f t="shared" si="0"/>
        <v>50</v>
      </c>
      <c r="V15" s="57">
        <f t="shared" si="1"/>
        <v>70</v>
      </c>
      <c r="W15" s="134">
        <v>10</v>
      </c>
      <c r="X15" s="57">
        <f t="shared" si="2"/>
        <v>80</v>
      </c>
      <c r="Y15" s="15">
        <v>7</v>
      </c>
    </row>
    <row r="16" spans="1:25" ht="12.75">
      <c r="A16" s="13" t="s">
        <v>285</v>
      </c>
      <c r="B16" s="13" t="s">
        <v>70</v>
      </c>
      <c r="C16" s="13" t="s">
        <v>23</v>
      </c>
      <c r="D16" s="15"/>
      <c r="E16" s="15"/>
      <c r="F16" s="15">
        <v>5</v>
      </c>
      <c r="G16" s="15"/>
      <c r="H16" s="15">
        <v>15</v>
      </c>
      <c r="I16" s="15">
        <v>20</v>
      </c>
      <c r="J16" s="15"/>
      <c r="K16" s="15"/>
      <c r="L16" s="15"/>
      <c r="M16" s="15"/>
      <c r="N16" s="15"/>
      <c r="O16" s="15"/>
      <c r="P16" s="15"/>
      <c r="Q16" s="15"/>
      <c r="R16" s="15"/>
      <c r="S16" s="15"/>
      <c r="T16" s="15"/>
      <c r="U16" s="15">
        <f t="shared" si="0"/>
        <v>40</v>
      </c>
      <c r="V16" s="57">
        <f t="shared" si="1"/>
        <v>56</v>
      </c>
      <c r="W16" s="134">
        <v>20</v>
      </c>
      <c r="X16" s="57">
        <f t="shared" si="2"/>
        <v>76</v>
      </c>
      <c r="Y16" s="15">
        <v>8</v>
      </c>
    </row>
    <row r="17" spans="1:25" ht="14.25" customHeight="1">
      <c r="A17" s="13" t="s">
        <v>47</v>
      </c>
      <c r="B17" s="13" t="s">
        <v>194</v>
      </c>
      <c r="C17" s="14" t="s">
        <v>14</v>
      </c>
      <c r="D17" s="15"/>
      <c r="E17" s="15">
        <v>25</v>
      </c>
      <c r="F17" s="15"/>
      <c r="G17" s="15">
        <v>15</v>
      </c>
      <c r="H17" s="15"/>
      <c r="I17" s="15"/>
      <c r="J17" s="15"/>
      <c r="K17" s="15"/>
      <c r="L17" s="15"/>
      <c r="M17" s="15"/>
      <c r="N17" s="15"/>
      <c r="O17" s="15"/>
      <c r="P17" s="15"/>
      <c r="Q17" s="15"/>
      <c r="R17" s="15"/>
      <c r="S17" s="15"/>
      <c r="T17" s="15"/>
      <c r="U17" s="15">
        <f t="shared" si="0"/>
        <v>40</v>
      </c>
      <c r="V17" s="57">
        <f t="shared" si="1"/>
        <v>56</v>
      </c>
      <c r="W17" s="134">
        <v>10</v>
      </c>
      <c r="X17" s="57">
        <f t="shared" si="2"/>
        <v>66</v>
      </c>
      <c r="Y17" s="15">
        <v>9</v>
      </c>
    </row>
    <row r="18" spans="1:25" ht="12.75">
      <c r="A18" s="13" t="s">
        <v>233</v>
      </c>
      <c r="B18" s="14" t="s">
        <v>234</v>
      </c>
      <c r="C18" s="14" t="s">
        <v>16</v>
      </c>
      <c r="D18" s="15">
        <v>5</v>
      </c>
      <c r="E18" s="15"/>
      <c r="F18" s="15"/>
      <c r="G18" s="15">
        <v>5</v>
      </c>
      <c r="H18" s="15">
        <v>5</v>
      </c>
      <c r="I18" s="15">
        <v>5</v>
      </c>
      <c r="J18" s="15"/>
      <c r="K18" s="15"/>
      <c r="L18" s="15"/>
      <c r="M18" s="15"/>
      <c r="N18" s="15"/>
      <c r="O18" s="15"/>
      <c r="P18" s="15"/>
      <c r="Q18" s="15"/>
      <c r="R18" s="15"/>
      <c r="S18" s="15"/>
      <c r="T18" s="15"/>
      <c r="U18" s="15">
        <f t="shared" si="0"/>
        <v>20</v>
      </c>
      <c r="V18" s="57">
        <f t="shared" si="1"/>
        <v>28</v>
      </c>
      <c r="W18" s="134">
        <v>30</v>
      </c>
      <c r="X18" s="57">
        <f t="shared" si="2"/>
        <v>58</v>
      </c>
      <c r="Y18" s="15">
        <v>10</v>
      </c>
    </row>
    <row r="19" spans="1:25" ht="12.75">
      <c r="A19" s="13" t="s">
        <v>29</v>
      </c>
      <c r="B19" s="14" t="s">
        <v>30</v>
      </c>
      <c r="C19" s="14" t="s">
        <v>31</v>
      </c>
      <c r="D19" s="15"/>
      <c r="E19" s="15"/>
      <c r="F19" s="15"/>
      <c r="G19" s="15">
        <v>5</v>
      </c>
      <c r="H19" s="15">
        <v>5</v>
      </c>
      <c r="I19" s="15">
        <v>5</v>
      </c>
      <c r="J19" s="15"/>
      <c r="K19" s="15"/>
      <c r="L19" s="15"/>
      <c r="M19" s="15"/>
      <c r="N19" s="15"/>
      <c r="O19" s="15"/>
      <c r="P19" s="15"/>
      <c r="Q19" s="15"/>
      <c r="R19" s="15"/>
      <c r="S19" s="15"/>
      <c r="T19" s="15"/>
      <c r="U19" s="15">
        <f t="shared" si="0"/>
        <v>15</v>
      </c>
      <c r="V19" s="57">
        <f t="shared" si="1"/>
        <v>21</v>
      </c>
      <c r="W19" s="134">
        <v>20</v>
      </c>
      <c r="X19" s="57">
        <f t="shared" si="2"/>
        <v>41</v>
      </c>
      <c r="Y19" s="15">
        <v>11</v>
      </c>
    </row>
    <row r="20" spans="1:25" ht="12.75">
      <c r="A20" s="13" t="s">
        <v>820</v>
      </c>
      <c r="B20" s="14" t="s">
        <v>821</v>
      </c>
      <c r="C20" s="14" t="s">
        <v>23</v>
      </c>
      <c r="D20" s="15"/>
      <c r="E20" s="15"/>
      <c r="F20" s="15"/>
      <c r="G20" s="15"/>
      <c r="H20" s="15"/>
      <c r="I20" s="15">
        <v>15</v>
      </c>
      <c r="J20" s="15">
        <v>5</v>
      </c>
      <c r="K20" s="15"/>
      <c r="L20" s="15"/>
      <c r="M20" s="15"/>
      <c r="N20" s="15"/>
      <c r="O20" s="15"/>
      <c r="P20" s="15"/>
      <c r="Q20" s="15"/>
      <c r="R20" s="15"/>
      <c r="S20" s="15"/>
      <c r="T20" s="15"/>
      <c r="U20" s="15">
        <f t="shared" si="0"/>
        <v>20</v>
      </c>
      <c r="V20" s="57">
        <f t="shared" si="1"/>
        <v>28</v>
      </c>
      <c r="W20" s="134">
        <v>10</v>
      </c>
      <c r="X20" s="57">
        <f t="shared" si="2"/>
        <v>38</v>
      </c>
      <c r="Y20" s="15">
        <v>12</v>
      </c>
    </row>
    <row r="21" spans="1:25" ht="12.75">
      <c r="A21" s="13" t="s">
        <v>822</v>
      </c>
      <c r="B21" s="14" t="s">
        <v>823</v>
      </c>
      <c r="C21" s="14" t="s">
        <v>31</v>
      </c>
      <c r="D21" s="15"/>
      <c r="E21" s="15"/>
      <c r="F21" s="15"/>
      <c r="G21" s="15"/>
      <c r="H21" s="15"/>
      <c r="I21" s="15">
        <v>15</v>
      </c>
      <c r="J21" s="15"/>
      <c r="K21" s="15"/>
      <c r="L21" s="15"/>
      <c r="M21" s="15"/>
      <c r="N21" s="15"/>
      <c r="O21" s="15"/>
      <c r="P21" s="15"/>
      <c r="Q21" s="15"/>
      <c r="R21" s="15"/>
      <c r="S21" s="15"/>
      <c r="T21" s="15"/>
      <c r="U21" s="15">
        <f t="shared" si="0"/>
        <v>15</v>
      </c>
      <c r="V21" s="57">
        <f t="shared" si="1"/>
        <v>21</v>
      </c>
      <c r="W21" s="134">
        <v>10</v>
      </c>
      <c r="X21" s="57">
        <f t="shared" si="2"/>
        <v>31</v>
      </c>
      <c r="Y21" s="15">
        <v>12</v>
      </c>
    </row>
    <row r="22" spans="1:25" ht="12.75">
      <c r="A22" s="13" t="s">
        <v>257</v>
      </c>
      <c r="B22" s="14" t="s">
        <v>258</v>
      </c>
      <c r="C22" s="14" t="s">
        <v>297</v>
      </c>
      <c r="D22" s="15">
        <v>5</v>
      </c>
      <c r="E22" s="15"/>
      <c r="F22" s="15"/>
      <c r="G22" s="15"/>
      <c r="H22" s="15">
        <v>5</v>
      </c>
      <c r="I22" s="15"/>
      <c r="J22" s="15"/>
      <c r="K22" s="15"/>
      <c r="L22" s="15"/>
      <c r="M22" s="15"/>
      <c r="N22" s="15"/>
      <c r="O22" s="15"/>
      <c r="P22" s="15"/>
      <c r="Q22" s="15"/>
      <c r="R22" s="15"/>
      <c r="S22" s="15"/>
      <c r="T22" s="15"/>
      <c r="U22" s="15">
        <f t="shared" si="0"/>
        <v>10</v>
      </c>
      <c r="V22" s="57">
        <f t="shared" si="1"/>
        <v>14</v>
      </c>
      <c r="W22" s="134">
        <v>10</v>
      </c>
      <c r="X22" s="57">
        <f t="shared" si="2"/>
        <v>24</v>
      </c>
      <c r="Y22" s="15">
        <v>14</v>
      </c>
    </row>
    <row r="23" spans="1:25" ht="12.75">
      <c r="A23" s="13" t="s">
        <v>237</v>
      </c>
      <c r="B23" s="14" t="s">
        <v>262</v>
      </c>
      <c r="C23" s="14" t="s">
        <v>55</v>
      </c>
      <c r="D23" s="15">
        <v>5</v>
      </c>
      <c r="E23" s="15"/>
      <c r="F23" s="15"/>
      <c r="G23" s="15"/>
      <c r="H23" s="15">
        <v>5</v>
      </c>
      <c r="I23" s="15"/>
      <c r="J23" s="15"/>
      <c r="K23" s="15"/>
      <c r="L23" s="15"/>
      <c r="M23" s="15"/>
      <c r="N23" s="15"/>
      <c r="O23" s="15"/>
      <c r="P23" s="15"/>
      <c r="Q23" s="15"/>
      <c r="R23" s="15"/>
      <c r="S23" s="15"/>
      <c r="T23" s="15"/>
      <c r="U23" s="15">
        <f t="shared" si="0"/>
        <v>10</v>
      </c>
      <c r="V23" s="57">
        <f t="shared" si="1"/>
        <v>14</v>
      </c>
      <c r="W23" s="134">
        <v>10</v>
      </c>
      <c r="X23" s="57">
        <f t="shared" si="2"/>
        <v>24</v>
      </c>
      <c r="Y23" s="15">
        <v>14</v>
      </c>
    </row>
    <row r="24" spans="1:25" ht="12.75">
      <c r="A24" s="13" t="s">
        <v>673</v>
      </c>
      <c r="B24" s="14" t="s">
        <v>674</v>
      </c>
      <c r="C24" s="14" t="s">
        <v>31</v>
      </c>
      <c r="D24" s="15"/>
      <c r="E24" s="15"/>
      <c r="F24" s="15"/>
      <c r="G24" s="15"/>
      <c r="H24" s="15">
        <v>5</v>
      </c>
      <c r="I24" s="15">
        <v>5</v>
      </c>
      <c r="J24" s="15"/>
      <c r="K24" s="15"/>
      <c r="L24" s="15"/>
      <c r="M24" s="15"/>
      <c r="N24" s="15"/>
      <c r="O24" s="15"/>
      <c r="P24" s="15"/>
      <c r="Q24" s="15"/>
      <c r="R24" s="15"/>
      <c r="S24" s="15"/>
      <c r="T24" s="15"/>
      <c r="U24" s="15">
        <f t="shared" si="0"/>
        <v>10</v>
      </c>
      <c r="V24" s="57">
        <f t="shared" si="1"/>
        <v>14</v>
      </c>
      <c r="W24" s="134">
        <v>10</v>
      </c>
      <c r="X24" s="57">
        <f t="shared" si="2"/>
        <v>24</v>
      </c>
      <c r="Y24" s="15">
        <v>14</v>
      </c>
    </row>
    <row r="25" spans="1:25" ht="12.75">
      <c r="A25" s="13" t="s">
        <v>282</v>
      </c>
      <c r="B25" s="14" t="s">
        <v>283</v>
      </c>
      <c r="C25" s="14" t="s">
        <v>55</v>
      </c>
      <c r="D25" s="15">
        <v>5</v>
      </c>
      <c r="E25" s="15"/>
      <c r="F25" s="15"/>
      <c r="G25" s="15"/>
      <c r="H25" s="15"/>
      <c r="I25" s="15"/>
      <c r="J25" s="15"/>
      <c r="K25" s="15"/>
      <c r="L25" s="15"/>
      <c r="M25" s="15"/>
      <c r="N25" s="15"/>
      <c r="O25" s="15"/>
      <c r="P25" s="15"/>
      <c r="Q25" s="15"/>
      <c r="R25" s="15"/>
      <c r="S25" s="15"/>
      <c r="T25" s="15"/>
      <c r="U25" s="15">
        <f t="shared" si="0"/>
        <v>5</v>
      </c>
      <c r="V25" s="57">
        <f t="shared" si="1"/>
        <v>7</v>
      </c>
      <c r="W25" s="134">
        <v>10</v>
      </c>
      <c r="X25" s="57">
        <f t="shared" si="2"/>
        <v>17</v>
      </c>
      <c r="Y25" s="15">
        <v>17</v>
      </c>
    </row>
    <row r="26" spans="1:25" ht="12.75">
      <c r="A26" s="13" t="s">
        <v>671</v>
      </c>
      <c r="B26" s="14" t="s">
        <v>672</v>
      </c>
      <c r="C26" s="14" t="s">
        <v>201</v>
      </c>
      <c r="D26" s="15"/>
      <c r="E26" s="15"/>
      <c r="F26" s="15"/>
      <c r="G26" s="15">
        <v>5</v>
      </c>
      <c r="H26" s="15"/>
      <c r="I26" s="15"/>
      <c r="J26" s="15"/>
      <c r="K26" s="15"/>
      <c r="L26" s="15"/>
      <c r="M26" s="15"/>
      <c r="N26" s="15"/>
      <c r="O26" s="15"/>
      <c r="P26" s="15"/>
      <c r="Q26" s="15"/>
      <c r="R26" s="15"/>
      <c r="S26" s="15"/>
      <c r="T26" s="15"/>
      <c r="U26" s="15">
        <f t="shared" si="0"/>
        <v>5</v>
      </c>
      <c r="V26" s="57">
        <f t="shared" si="1"/>
        <v>7</v>
      </c>
      <c r="W26" s="134">
        <v>10</v>
      </c>
      <c r="X26" s="57">
        <f t="shared" si="2"/>
        <v>17</v>
      </c>
      <c r="Y26" s="15">
        <v>17</v>
      </c>
    </row>
    <row r="27" spans="1:25" ht="12.75">
      <c r="A27" s="13" t="s">
        <v>544</v>
      </c>
      <c r="B27" s="14" t="s">
        <v>232</v>
      </c>
      <c r="C27" s="14" t="s">
        <v>37</v>
      </c>
      <c r="D27" s="15"/>
      <c r="E27" s="15"/>
      <c r="F27" s="15"/>
      <c r="G27" s="15">
        <v>5</v>
      </c>
      <c r="H27" s="15"/>
      <c r="I27" s="15"/>
      <c r="J27" s="15"/>
      <c r="K27" s="15"/>
      <c r="L27" s="15"/>
      <c r="M27" s="15"/>
      <c r="N27" s="15"/>
      <c r="O27" s="15"/>
      <c r="P27" s="15"/>
      <c r="Q27" s="15"/>
      <c r="R27" s="15"/>
      <c r="S27" s="15"/>
      <c r="T27" s="15"/>
      <c r="U27" s="15">
        <f t="shared" si="0"/>
        <v>5</v>
      </c>
      <c r="V27" s="57">
        <f t="shared" si="1"/>
        <v>7</v>
      </c>
      <c r="W27" s="134">
        <v>10</v>
      </c>
      <c r="X27" s="57">
        <f t="shared" si="2"/>
        <v>17</v>
      </c>
      <c r="Y27" s="15">
        <v>17</v>
      </c>
    </row>
    <row r="28" spans="1:25" ht="12.75">
      <c r="A28" s="13" t="s">
        <v>50</v>
      </c>
      <c r="B28" s="14" t="s">
        <v>308</v>
      </c>
      <c r="C28" s="14" t="s">
        <v>300</v>
      </c>
      <c r="D28" s="15"/>
      <c r="E28" s="15"/>
      <c r="F28" s="15"/>
      <c r="G28" s="15"/>
      <c r="H28" s="15">
        <v>5</v>
      </c>
      <c r="I28" s="15"/>
      <c r="J28" s="15"/>
      <c r="K28" s="15"/>
      <c r="L28" s="15"/>
      <c r="M28" s="15"/>
      <c r="N28" s="15"/>
      <c r="O28" s="15"/>
      <c r="P28" s="15"/>
      <c r="Q28" s="15"/>
      <c r="R28" s="15"/>
      <c r="S28" s="15"/>
      <c r="T28" s="15"/>
      <c r="U28" s="15">
        <f t="shared" si="0"/>
        <v>5</v>
      </c>
      <c r="V28" s="57">
        <f t="shared" si="1"/>
        <v>7</v>
      </c>
      <c r="W28" s="134"/>
      <c r="X28" s="57">
        <f t="shared" si="2"/>
        <v>7</v>
      </c>
      <c r="Y28" s="15">
        <v>20</v>
      </c>
    </row>
    <row r="29" spans="1:25" ht="12.75">
      <c r="A29" s="13" t="s">
        <v>267</v>
      </c>
      <c r="B29" s="14" t="s">
        <v>200</v>
      </c>
      <c r="C29" s="14" t="s">
        <v>300</v>
      </c>
      <c r="D29" s="15"/>
      <c r="E29" s="15"/>
      <c r="F29" s="15"/>
      <c r="G29" s="15"/>
      <c r="H29" s="15">
        <v>5</v>
      </c>
      <c r="I29" s="15"/>
      <c r="J29" s="15"/>
      <c r="K29" s="15"/>
      <c r="L29" s="15"/>
      <c r="M29" s="15"/>
      <c r="N29" s="15"/>
      <c r="O29" s="15"/>
      <c r="P29" s="15"/>
      <c r="Q29" s="15"/>
      <c r="R29" s="15"/>
      <c r="S29" s="15"/>
      <c r="T29" s="15"/>
      <c r="U29" s="15">
        <f t="shared" si="0"/>
        <v>5</v>
      </c>
      <c r="V29" s="57">
        <f t="shared" si="1"/>
        <v>7</v>
      </c>
      <c r="W29" s="134"/>
      <c r="X29" s="57">
        <f t="shared" si="2"/>
        <v>7</v>
      </c>
      <c r="Y29" s="15">
        <v>20</v>
      </c>
    </row>
    <row r="30" spans="1:25" ht="12.75">
      <c r="A30" s="13" t="s">
        <v>192</v>
      </c>
      <c r="B30" s="14" t="s">
        <v>535</v>
      </c>
      <c r="C30" s="14" t="s">
        <v>35</v>
      </c>
      <c r="D30" s="15"/>
      <c r="E30" s="15"/>
      <c r="F30" s="15"/>
      <c r="G30" s="15"/>
      <c r="H30" s="15">
        <v>5</v>
      </c>
      <c r="I30" s="15"/>
      <c r="J30" s="15"/>
      <c r="K30" s="15"/>
      <c r="L30" s="15"/>
      <c r="M30" s="15"/>
      <c r="N30" s="15"/>
      <c r="O30" s="15"/>
      <c r="P30" s="15"/>
      <c r="Q30" s="15"/>
      <c r="R30" s="15"/>
      <c r="S30" s="15"/>
      <c r="T30" s="15"/>
      <c r="U30" s="15">
        <f t="shared" si="0"/>
        <v>5</v>
      </c>
      <c r="V30" s="57">
        <f t="shared" si="1"/>
        <v>7</v>
      </c>
      <c r="W30" s="134"/>
      <c r="X30" s="57">
        <f t="shared" si="2"/>
        <v>7</v>
      </c>
      <c r="Y30" s="15">
        <v>20</v>
      </c>
    </row>
    <row r="31" spans="1:25" ht="12.75">
      <c r="A31" s="13" t="s">
        <v>17</v>
      </c>
      <c r="B31" s="14" t="s">
        <v>225</v>
      </c>
      <c r="C31" s="14" t="s">
        <v>14</v>
      </c>
      <c r="D31" s="15"/>
      <c r="E31" s="15"/>
      <c r="F31" s="15"/>
      <c r="G31" s="15"/>
      <c r="H31" s="15"/>
      <c r="I31" s="15"/>
      <c r="J31" s="15">
        <v>5</v>
      </c>
      <c r="K31" s="15"/>
      <c r="L31" s="15"/>
      <c r="M31" s="15"/>
      <c r="N31" s="15"/>
      <c r="O31" s="15"/>
      <c r="P31" s="15"/>
      <c r="Q31" s="15"/>
      <c r="R31" s="15"/>
      <c r="S31" s="15"/>
      <c r="T31" s="15"/>
      <c r="U31" s="15">
        <f>SUM(D31:T31)</f>
        <v>5</v>
      </c>
      <c r="V31" s="57">
        <f>PRODUCT(U31,1.4)</f>
        <v>7</v>
      </c>
      <c r="W31" s="134"/>
      <c r="X31" s="57">
        <f>SUM(V31:W31)</f>
        <v>7</v>
      </c>
      <c r="Y31" s="15">
        <v>21</v>
      </c>
    </row>
  </sheetData>
  <sheetProtection/>
  <mergeCells count="13">
    <mergeCell ref="H6:M6"/>
    <mergeCell ref="H7:M7"/>
    <mergeCell ref="Q6:R6"/>
    <mergeCell ref="Q7:R7"/>
    <mergeCell ref="H5:P5"/>
    <mergeCell ref="Q5:R5"/>
    <mergeCell ref="A1:O1"/>
    <mergeCell ref="H2:P2"/>
    <mergeCell ref="Q2:R2"/>
    <mergeCell ref="H3:P3"/>
    <mergeCell ref="Q3:R3"/>
    <mergeCell ref="H4:P4"/>
    <mergeCell ref="Q4:R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T37"/>
  <sheetViews>
    <sheetView zoomScalePageLayoutView="0" workbookViewId="0" topLeftCell="A1">
      <selection activeCell="T30" sqref="T30:T32"/>
    </sheetView>
  </sheetViews>
  <sheetFormatPr defaultColWidth="9.00390625" defaultRowHeight="12.75"/>
  <cols>
    <col min="1" max="1" width="20.875" style="0" customWidth="1"/>
    <col min="2" max="2" width="23.75390625" style="0" customWidth="1"/>
    <col min="3" max="3" width="10.625" style="0" customWidth="1"/>
    <col min="4" max="4" width="2.75390625" style="0" bestFit="1" customWidth="1"/>
    <col min="5" max="5" width="3.25390625" style="0" bestFit="1" customWidth="1"/>
    <col min="6" max="12" width="2.75390625" style="0" bestFit="1" customWidth="1"/>
    <col min="13" max="15" width="3.00390625" style="0" bestFit="1" customWidth="1"/>
    <col min="16" max="16" width="3.125" style="0" customWidth="1"/>
    <col min="17" max="17" width="3.25390625" style="0" customWidth="1"/>
    <col min="18" max="18" width="6.00390625" style="0" bestFit="1" customWidth="1"/>
    <col min="19" max="19" width="5.625" style="0" customWidth="1"/>
    <col min="20" max="20" width="7.375" style="0" customWidth="1"/>
  </cols>
  <sheetData>
    <row r="1" spans="1:17" ht="20.25" customHeight="1">
      <c r="A1" s="206" t="s">
        <v>436</v>
      </c>
      <c r="B1" s="206"/>
      <c r="C1" s="206"/>
      <c r="D1" s="206"/>
      <c r="E1" s="206"/>
      <c r="F1" s="206"/>
      <c r="G1" s="206"/>
      <c r="H1" s="206"/>
      <c r="I1" s="206"/>
      <c r="J1" s="206"/>
      <c r="K1" s="206"/>
      <c r="L1" s="206"/>
      <c r="M1" s="206"/>
      <c r="N1" s="206"/>
      <c r="O1" s="206"/>
      <c r="P1" s="2"/>
      <c r="Q1" s="2"/>
    </row>
    <row r="2" spans="1:20" ht="12.75" customHeight="1">
      <c r="A2" s="3"/>
      <c r="B2" s="24" t="s">
        <v>0</v>
      </c>
      <c r="C2" s="4" t="s">
        <v>1</v>
      </c>
      <c r="D2" s="4" t="s">
        <v>2</v>
      </c>
      <c r="E2" s="4" t="s">
        <v>3</v>
      </c>
      <c r="F2" s="22"/>
      <c r="G2" s="3"/>
      <c r="H2" s="195" t="s">
        <v>0</v>
      </c>
      <c r="I2" s="196"/>
      <c r="J2" s="196"/>
      <c r="K2" s="196"/>
      <c r="L2" s="196"/>
      <c r="M2" s="196"/>
      <c r="N2" s="196"/>
      <c r="O2" s="196"/>
      <c r="P2" s="196"/>
      <c r="Q2" s="197"/>
      <c r="R2" s="23" t="s">
        <v>1</v>
      </c>
      <c r="S2" s="4" t="s">
        <v>2</v>
      </c>
      <c r="T2" s="4" t="s">
        <v>3</v>
      </c>
    </row>
    <row r="3" spans="1:20" ht="12.75" customHeight="1">
      <c r="A3" s="58">
        <v>1</v>
      </c>
      <c r="B3" s="14" t="s">
        <v>313</v>
      </c>
      <c r="C3" s="53">
        <v>42385</v>
      </c>
      <c r="D3" s="7">
        <v>8</v>
      </c>
      <c r="E3" s="7">
        <v>8</v>
      </c>
      <c r="F3" s="59"/>
      <c r="G3" s="189">
        <v>8</v>
      </c>
      <c r="H3" s="204" t="s">
        <v>724</v>
      </c>
      <c r="I3" s="216"/>
      <c r="J3" s="216"/>
      <c r="K3" s="216"/>
      <c r="L3" s="216"/>
      <c r="M3" s="216"/>
      <c r="N3" s="216"/>
      <c r="O3" s="216"/>
      <c r="P3" s="216"/>
      <c r="Q3" s="205"/>
      <c r="R3" s="53">
        <v>42469</v>
      </c>
      <c r="S3" s="7">
        <v>8</v>
      </c>
      <c r="T3" s="7">
        <v>11</v>
      </c>
    </row>
    <row r="4" spans="1:20" ht="12.75" customHeight="1">
      <c r="A4" s="3">
        <v>2</v>
      </c>
      <c r="B4" s="13" t="s">
        <v>511</v>
      </c>
      <c r="C4" s="53">
        <v>42427</v>
      </c>
      <c r="D4" s="7">
        <v>5</v>
      </c>
      <c r="E4" s="7">
        <v>5</v>
      </c>
      <c r="F4" s="59"/>
      <c r="G4" s="189">
        <v>9</v>
      </c>
      <c r="H4" s="204" t="s">
        <v>825</v>
      </c>
      <c r="I4" s="216"/>
      <c r="J4" s="216"/>
      <c r="K4" s="216"/>
      <c r="L4" s="216"/>
      <c r="M4" s="216"/>
      <c r="N4" s="216"/>
      <c r="O4" s="216"/>
      <c r="P4" s="216"/>
      <c r="Q4" s="205"/>
      <c r="R4" s="53">
        <v>42491</v>
      </c>
      <c r="S4" s="7">
        <v>4</v>
      </c>
      <c r="T4" s="7">
        <v>4</v>
      </c>
    </row>
    <row r="5" spans="1:20" ht="12.75" customHeight="1">
      <c r="A5" s="3">
        <v>3</v>
      </c>
      <c r="B5" s="13" t="s">
        <v>586</v>
      </c>
      <c r="C5" s="53">
        <v>42435</v>
      </c>
      <c r="D5" s="7">
        <v>6</v>
      </c>
      <c r="E5" s="7">
        <v>17</v>
      </c>
      <c r="F5" s="59"/>
      <c r="G5" s="189">
        <v>10</v>
      </c>
      <c r="H5" s="204" t="s">
        <v>843</v>
      </c>
      <c r="I5" s="216"/>
      <c r="J5" s="216"/>
      <c r="K5" s="216"/>
      <c r="L5" s="216"/>
      <c r="M5" s="216"/>
      <c r="N5" s="216"/>
      <c r="O5" s="216"/>
      <c r="P5" s="216"/>
      <c r="Q5" s="205"/>
      <c r="R5" s="53">
        <v>42499</v>
      </c>
      <c r="S5" s="7">
        <v>9</v>
      </c>
      <c r="T5" s="7">
        <v>10</v>
      </c>
    </row>
    <row r="6" spans="1:20" ht="12.75" customHeight="1">
      <c r="A6" s="3">
        <v>4</v>
      </c>
      <c r="B6" s="151" t="s">
        <v>645</v>
      </c>
      <c r="C6" s="53">
        <v>42442</v>
      </c>
      <c r="D6" s="7">
        <v>14</v>
      </c>
      <c r="E6" s="7">
        <v>14</v>
      </c>
      <c r="F6" s="59"/>
      <c r="G6" s="189">
        <v>11</v>
      </c>
      <c r="H6" s="204" t="s">
        <v>894</v>
      </c>
      <c r="I6" s="216"/>
      <c r="J6" s="216"/>
      <c r="K6" s="216"/>
      <c r="L6" s="216"/>
      <c r="M6" s="216"/>
      <c r="N6" s="216"/>
      <c r="O6" s="216"/>
      <c r="P6" s="216"/>
      <c r="Q6" s="205"/>
      <c r="R6" s="53">
        <v>42666</v>
      </c>
      <c r="S6" s="7">
        <v>3</v>
      </c>
      <c r="T6" s="7">
        <v>4</v>
      </c>
    </row>
    <row r="7" spans="1:20" ht="12.75" customHeight="1">
      <c r="A7" s="3">
        <v>5</v>
      </c>
      <c r="B7" s="41" t="s">
        <v>667</v>
      </c>
      <c r="C7" s="53">
        <v>42447</v>
      </c>
      <c r="D7" s="7">
        <v>7</v>
      </c>
      <c r="E7" s="7">
        <v>7</v>
      </c>
      <c r="F7" s="59"/>
      <c r="G7" s="189">
        <v>12</v>
      </c>
      <c r="H7" s="204" t="s">
        <v>966</v>
      </c>
      <c r="I7" s="216"/>
      <c r="J7" s="216"/>
      <c r="K7" s="216"/>
      <c r="L7" s="216"/>
      <c r="M7" s="216"/>
      <c r="N7" s="216"/>
      <c r="O7" s="216"/>
      <c r="P7" s="216"/>
      <c r="Q7" s="205"/>
      <c r="R7" s="53">
        <v>42685</v>
      </c>
      <c r="S7" s="7">
        <v>6</v>
      </c>
      <c r="T7" s="7">
        <v>7</v>
      </c>
    </row>
    <row r="8" spans="1:20" ht="12.75">
      <c r="A8" s="3">
        <v>6</v>
      </c>
      <c r="B8" s="14" t="s">
        <v>689</v>
      </c>
      <c r="C8" s="53">
        <v>42456</v>
      </c>
      <c r="D8" s="7">
        <v>1</v>
      </c>
      <c r="E8" s="7">
        <v>2</v>
      </c>
      <c r="F8" s="59"/>
      <c r="G8" s="60"/>
      <c r="H8" s="204"/>
      <c r="I8" s="216"/>
      <c r="J8" s="216"/>
      <c r="K8" s="216"/>
      <c r="L8" s="216"/>
      <c r="M8" s="216"/>
      <c r="N8" s="216"/>
      <c r="O8" s="216"/>
      <c r="P8" s="216"/>
      <c r="Q8" s="205"/>
      <c r="R8" s="53"/>
      <c r="S8" s="7"/>
      <c r="T8" s="7"/>
    </row>
    <row r="9" spans="1:20" ht="12.75">
      <c r="A9" s="3">
        <v>7</v>
      </c>
      <c r="B9" s="46" t="s">
        <v>707</v>
      </c>
      <c r="C9" s="53">
        <v>42462</v>
      </c>
      <c r="D9" s="7">
        <v>7</v>
      </c>
      <c r="E9" s="7">
        <v>8</v>
      </c>
      <c r="F9" s="44"/>
      <c r="G9" s="12"/>
      <c r="H9" s="195"/>
      <c r="I9" s="196"/>
      <c r="J9" s="196"/>
      <c r="K9" s="196"/>
      <c r="L9" s="196"/>
      <c r="M9" s="196"/>
      <c r="N9" s="196"/>
      <c r="O9" s="196"/>
      <c r="P9" s="196"/>
      <c r="Q9" s="197"/>
      <c r="R9" s="4"/>
      <c r="S9" s="4"/>
      <c r="T9" s="4"/>
    </row>
    <row r="10" spans="1:20" ht="12.75">
      <c r="A10" s="3" t="s">
        <v>5</v>
      </c>
      <c r="B10" s="3" t="s">
        <v>6</v>
      </c>
      <c r="C10" s="3" t="s">
        <v>7</v>
      </c>
      <c r="D10" s="4">
        <v>1</v>
      </c>
      <c r="E10" s="4">
        <v>2</v>
      </c>
      <c r="F10" s="44">
        <v>3</v>
      </c>
      <c r="G10" s="4">
        <v>4</v>
      </c>
      <c r="H10" s="4">
        <v>5</v>
      </c>
      <c r="I10" s="4">
        <v>6</v>
      </c>
      <c r="J10" s="4">
        <v>7</v>
      </c>
      <c r="K10" s="4">
        <v>8</v>
      </c>
      <c r="L10" s="4">
        <v>9</v>
      </c>
      <c r="M10" s="4">
        <v>10</v>
      </c>
      <c r="N10" s="4">
        <v>11</v>
      </c>
      <c r="O10" s="4">
        <v>12</v>
      </c>
      <c r="P10" s="4">
        <v>13</v>
      </c>
      <c r="Q10" s="4">
        <v>14</v>
      </c>
      <c r="R10" s="4" t="s">
        <v>9</v>
      </c>
      <c r="S10" s="4" t="s">
        <v>10</v>
      </c>
      <c r="T10" s="4" t="s">
        <v>11</v>
      </c>
    </row>
    <row r="11" spans="1:20" ht="12.75">
      <c r="A11" s="13" t="s">
        <v>188</v>
      </c>
      <c r="B11" s="14" t="s">
        <v>212</v>
      </c>
      <c r="C11" s="14" t="s">
        <v>55</v>
      </c>
      <c r="D11" s="16">
        <v>5</v>
      </c>
      <c r="E11" s="16"/>
      <c r="F11" s="16">
        <v>15</v>
      </c>
      <c r="G11" s="16">
        <v>30</v>
      </c>
      <c r="H11" s="16">
        <v>10</v>
      </c>
      <c r="I11" s="16">
        <v>5</v>
      </c>
      <c r="J11" s="16">
        <v>15</v>
      </c>
      <c r="K11" s="16"/>
      <c r="L11" s="16"/>
      <c r="M11" s="16"/>
      <c r="N11" s="16"/>
      <c r="O11" s="16"/>
      <c r="P11" s="79"/>
      <c r="Q11" s="67"/>
      <c r="R11" s="79">
        <v>30</v>
      </c>
      <c r="S11" s="67">
        <f aca="true" t="shared" si="0" ref="S11:S37">SUM(D11:R11)</f>
        <v>110</v>
      </c>
      <c r="T11" s="16">
        <v>1</v>
      </c>
    </row>
    <row r="12" spans="1:20" ht="12.75">
      <c r="A12" s="13" t="s">
        <v>307</v>
      </c>
      <c r="B12" s="14" t="s">
        <v>442</v>
      </c>
      <c r="C12" s="14" t="s">
        <v>37</v>
      </c>
      <c r="D12" s="16"/>
      <c r="E12" s="16">
        <v>5</v>
      </c>
      <c r="F12" s="16">
        <v>15</v>
      </c>
      <c r="G12" s="16">
        <v>20</v>
      </c>
      <c r="H12" s="16">
        <v>5</v>
      </c>
      <c r="I12" s="16"/>
      <c r="J12" s="16"/>
      <c r="K12" s="16"/>
      <c r="L12" s="16">
        <v>5</v>
      </c>
      <c r="M12" s="16"/>
      <c r="N12" s="16"/>
      <c r="O12" s="16">
        <v>5</v>
      </c>
      <c r="P12" s="79"/>
      <c r="Q12" s="67"/>
      <c r="R12" s="79">
        <v>50</v>
      </c>
      <c r="S12" s="67">
        <f t="shared" si="0"/>
        <v>105</v>
      </c>
      <c r="T12" s="16">
        <v>2</v>
      </c>
    </row>
    <row r="13" spans="1:20" ht="12.75">
      <c r="A13" s="13" t="s">
        <v>196</v>
      </c>
      <c r="B13" s="14" t="s">
        <v>54</v>
      </c>
      <c r="C13" s="14" t="s">
        <v>55</v>
      </c>
      <c r="D13" s="16">
        <v>15</v>
      </c>
      <c r="E13" s="16">
        <v>5</v>
      </c>
      <c r="F13" s="16">
        <v>25</v>
      </c>
      <c r="G13" s="16">
        <v>25</v>
      </c>
      <c r="H13" s="16"/>
      <c r="I13" s="16"/>
      <c r="J13" s="16"/>
      <c r="K13" s="16"/>
      <c r="L13" s="16"/>
      <c r="M13" s="16"/>
      <c r="N13" s="16"/>
      <c r="O13" s="16"/>
      <c r="P13" s="79"/>
      <c r="Q13" s="67"/>
      <c r="R13" s="79">
        <v>30</v>
      </c>
      <c r="S13" s="67">
        <f t="shared" si="0"/>
        <v>100</v>
      </c>
      <c r="T13" s="16">
        <v>3</v>
      </c>
    </row>
    <row r="14" spans="1:20" ht="12.75">
      <c r="A14" s="13" t="s">
        <v>254</v>
      </c>
      <c r="B14" s="14" t="s">
        <v>15</v>
      </c>
      <c r="C14" s="14" t="s">
        <v>16</v>
      </c>
      <c r="D14" s="16">
        <v>20</v>
      </c>
      <c r="E14" s="16"/>
      <c r="F14" s="16"/>
      <c r="G14" s="16">
        <v>25</v>
      </c>
      <c r="H14" s="16">
        <v>5</v>
      </c>
      <c r="I14" s="16"/>
      <c r="J14" s="16"/>
      <c r="K14" s="16">
        <v>20</v>
      </c>
      <c r="L14" s="16"/>
      <c r="M14" s="16"/>
      <c r="N14" s="16"/>
      <c r="O14" s="16"/>
      <c r="P14" s="79"/>
      <c r="Q14" s="67"/>
      <c r="R14" s="79">
        <v>20</v>
      </c>
      <c r="S14" s="67">
        <f t="shared" si="0"/>
        <v>90</v>
      </c>
      <c r="T14" s="16">
        <v>4</v>
      </c>
    </row>
    <row r="15" spans="1:20" ht="12.75">
      <c r="A15" s="13" t="s">
        <v>652</v>
      </c>
      <c r="B15" s="14" t="s">
        <v>632</v>
      </c>
      <c r="C15" s="14" t="s">
        <v>95</v>
      </c>
      <c r="D15" s="16"/>
      <c r="E15" s="16"/>
      <c r="F15" s="16">
        <v>5</v>
      </c>
      <c r="G15" s="16">
        <v>15</v>
      </c>
      <c r="H15" s="16"/>
      <c r="I15" s="16"/>
      <c r="J15" s="16"/>
      <c r="K15" s="16"/>
      <c r="L15" s="16">
        <v>5</v>
      </c>
      <c r="M15" s="16">
        <v>10</v>
      </c>
      <c r="N15" s="16"/>
      <c r="O15" s="16">
        <v>10</v>
      </c>
      <c r="P15" s="79"/>
      <c r="Q15" s="67"/>
      <c r="R15" s="79">
        <v>40</v>
      </c>
      <c r="S15" s="67">
        <f t="shared" si="0"/>
        <v>85</v>
      </c>
      <c r="T15" s="16">
        <v>5</v>
      </c>
    </row>
    <row r="16" spans="1:20" ht="12.75">
      <c r="A16" s="13" t="s">
        <v>203</v>
      </c>
      <c r="B16" s="14" t="s">
        <v>204</v>
      </c>
      <c r="C16" s="14" t="s">
        <v>69</v>
      </c>
      <c r="D16" s="16">
        <v>10</v>
      </c>
      <c r="E16" s="16"/>
      <c r="F16" s="16"/>
      <c r="G16" s="16"/>
      <c r="H16" s="16"/>
      <c r="I16" s="16"/>
      <c r="J16" s="16">
        <v>20</v>
      </c>
      <c r="K16" s="16"/>
      <c r="L16" s="16">
        <v>5</v>
      </c>
      <c r="M16" s="16">
        <v>5</v>
      </c>
      <c r="N16" s="16"/>
      <c r="O16" s="16">
        <v>5</v>
      </c>
      <c r="P16" s="79"/>
      <c r="Q16" s="67"/>
      <c r="R16" s="79">
        <v>40</v>
      </c>
      <c r="S16" s="67">
        <f t="shared" si="0"/>
        <v>85</v>
      </c>
      <c r="T16" s="16">
        <v>5</v>
      </c>
    </row>
    <row r="17" spans="1:20" ht="12.75">
      <c r="A17" s="13" t="s">
        <v>53</v>
      </c>
      <c r="B17" s="14" t="s">
        <v>222</v>
      </c>
      <c r="C17" s="14" t="s">
        <v>95</v>
      </c>
      <c r="D17" s="16">
        <v>15</v>
      </c>
      <c r="E17" s="16"/>
      <c r="F17" s="16"/>
      <c r="G17" s="16"/>
      <c r="H17" s="16"/>
      <c r="I17" s="16"/>
      <c r="J17" s="16"/>
      <c r="K17" s="16">
        <v>15</v>
      </c>
      <c r="L17" s="16"/>
      <c r="M17" s="16">
        <v>15</v>
      </c>
      <c r="N17" s="16"/>
      <c r="O17" s="16">
        <v>5</v>
      </c>
      <c r="P17" s="79"/>
      <c r="Q17" s="67"/>
      <c r="R17" s="79">
        <v>30</v>
      </c>
      <c r="S17" s="67">
        <f t="shared" si="0"/>
        <v>80</v>
      </c>
      <c r="T17" s="16">
        <v>7</v>
      </c>
    </row>
    <row r="18" spans="1:20" ht="12.75">
      <c r="A18" s="13" t="s">
        <v>548</v>
      </c>
      <c r="B18" s="14" t="s">
        <v>549</v>
      </c>
      <c r="C18" s="14" t="s">
        <v>37</v>
      </c>
      <c r="D18" s="16"/>
      <c r="E18" s="16">
        <v>5</v>
      </c>
      <c r="F18" s="16">
        <v>5</v>
      </c>
      <c r="G18" s="16">
        <v>5</v>
      </c>
      <c r="H18" s="16">
        <v>5</v>
      </c>
      <c r="I18" s="16"/>
      <c r="J18" s="16"/>
      <c r="K18" s="16">
        <v>5</v>
      </c>
      <c r="L18" s="16">
        <v>5</v>
      </c>
      <c r="M18" s="16"/>
      <c r="N18" s="16"/>
      <c r="O18" s="16"/>
      <c r="P18" s="79"/>
      <c r="Q18" s="67"/>
      <c r="R18" s="79">
        <v>50</v>
      </c>
      <c r="S18" s="67">
        <f t="shared" si="0"/>
        <v>80</v>
      </c>
      <c r="T18" s="16">
        <v>7</v>
      </c>
    </row>
    <row r="19" spans="1:20" ht="12.75">
      <c r="A19" s="13" t="s">
        <v>245</v>
      </c>
      <c r="B19" s="14" t="s">
        <v>395</v>
      </c>
      <c r="C19" s="14" t="s">
        <v>69</v>
      </c>
      <c r="D19" s="16">
        <v>10</v>
      </c>
      <c r="E19" s="16"/>
      <c r="F19" s="16"/>
      <c r="G19" s="16"/>
      <c r="H19" s="16">
        <v>5</v>
      </c>
      <c r="I19" s="16"/>
      <c r="J19" s="16">
        <v>5</v>
      </c>
      <c r="K19" s="16">
        <v>10</v>
      </c>
      <c r="L19" s="16"/>
      <c r="M19" s="16">
        <v>5</v>
      </c>
      <c r="N19" s="16"/>
      <c r="O19" s="16"/>
      <c r="P19" s="79"/>
      <c r="Q19" s="67"/>
      <c r="R19" s="79">
        <v>40</v>
      </c>
      <c r="S19" s="67">
        <f t="shared" si="0"/>
        <v>75</v>
      </c>
      <c r="T19" s="16">
        <v>9</v>
      </c>
    </row>
    <row r="20" spans="1:20" ht="12.75">
      <c r="A20" s="13" t="s">
        <v>251</v>
      </c>
      <c r="B20" s="14" t="s">
        <v>252</v>
      </c>
      <c r="C20" s="14" t="s">
        <v>95</v>
      </c>
      <c r="D20" s="16">
        <v>10</v>
      </c>
      <c r="E20" s="16"/>
      <c r="F20" s="16">
        <v>15</v>
      </c>
      <c r="G20" s="16">
        <v>20</v>
      </c>
      <c r="H20" s="16"/>
      <c r="I20" s="16"/>
      <c r="J20" s="16"/>
      <c r="K20" s="16"/>
      <c r="L20" s="16"/>
      <c r="M20" s="16"/>
      <c r="N20" s="16"/>
      <c r="O20" s="16"/>
      <c r="P20" s="79"/>
      <c r="Q20" s="67"/>
      <c r="R20" s="79">
        <v>20</v>
      </c>
      <c r="S20" s="67">
        <f t="shared" si="0"/>
        <v>65</v>
      </c>
      <c r="T20" s="16">
        <v>10</v>
      </c>
    </row>
    <row r="21" spans="1:20" ht="12.75">
      <c r="A21" s="13" t="s">
        <v>213</v>
      </c>
      <c r="B21" s="14" t="s">
        <v>265</v>
      </c>
      <c r="C21" s="14" t="s">
        <v>82</v>
      </c>
      <c r="D21" s="16">
        <v>5</v>
      </c>
      <c r="E21" s="16"/>
      <c r="F21" s="16"/>
      <c r="G21" s="16"/>
      <c r="H21" s="16">
        <v>5</v>
      </c>
      <c r="I21" s="16"/>
      <c r="J21" s="16"/>
      <c r="K21" s="16"/>
      <c r="L21" s="16"/>
      <c r="M21" s="16">
        <v>5</v>
      </c>
      <c r="N21" s="16"/>
      <c r="O21" s="16">
        <v>5</v>
      </c>
      <c r="P21" s="79"/>
      <c r="Q21" s="67"/>
      <c r="R21" s="79">
        <v>40</v>
      </c>
      <c r="S21" s="67">
        <f t="shared" si="0"/>
        <v>60</v>
      </c>
      <c r="T21" s="16">
        <v>11</v>
      </c>
    </row>
    <row r="22" spans="1:20" ht="12.75">
      <c r="A22" s="13" t="s">
        <v>760</v>
      </c>
      <c r="B22" s="14" t="s">
        <v>761</v>
      </c>
      <c r="C22" s="14" t="s">
        <v>26</v>
      </c>
      <c r="D22" s="16"/>
      <c r="E22" s="16"/>
      <c r="F22" s="16"/>
      <c r="G22" s="16"/>
      <c r="H22" s="16"/>
      <c r="I22" s="16"/>
      <c r="J22" s="16"/>
      <c r="K22" s="16">
        <v>15</v>
      </c>
      <c r="L22" s="16"/>
      <c r="M22" s="16">
        <v>15</v>
      </c>
      <c r="N22" s="16"/>
      <c r="O22" s="16"/>
      <c r="P22" s="79"/>
      <c r="Q22" s="67"/>
      <c r="R22" s="79">
        <v>20</v>
      </c>
      <c r="S22" s="67">
        <f t="shared" si="0"/>
        <v>50</v>
      </c>
      <c r="T22" s="16">
        <v>12</v>
      </c>
    </row>
    <row r="23" spans="1:20" ht="12.75">
      <c r="A23" s="13" t="s">
        <v>762</v>
      </c>
      <c r="B23" s="14" t="s">
        <v>763</v>
      </c>
      <c r="C23" s="14" t="s">
        <v>26</v>
      </c>
      <c r="D23" s="16"/>
      <c r="E23" s="16"/>
      <c r="F23" s="16"/>
      <c r="G23" s="16"/>
      <c r="H23" s="16"/>
      <c r="I23" s="16"/>
      <c r="J23" s="16"/>
      <c r="K23" s="16">
        <v>10</v>
      </c>
      <c r="L23" s="16"/>
      <c r="M23" s="16">
        <v>10</v>
      </c>
      <c r="N23" s="16"/>
      <c r="O23" s="16"/>
      <c r="P23" s="79"/>
      <c r="Q23" s="67"/>
      <c r="R23" s="79">
        <v>20</v>
      </c>
      <c r="S23" s="67">
        <f t="shared" si="0"/>
        <v>40</v>
      </c>
      <c r="T23" s="16">
        <v>13</v>
      </c>
    </row>
    <row r="24" spans="1:20" ht="12.75">
      <c r="A24" s="13" t="s">
        <v>545</v>
      </c>
      <c r="B24" s="14" t="s">
        <v>546</v>
      </c>
      <c r="C24" s="14" t="s">
        <v>547</v>
      </c>
      <c r="D24" s="16"/>
      <c r="E24" s="16">
        <v>5</v>
      </c>
      <c r="F24" s="16"/>
      <c r="G24" s="16"/>
      <c r="H24" s="16"/>
      <c r="I24" s="16"/>
      <c r="J24" s="16"/>
      <c r="K24" s="16">
        <v>10</v>
      </c>
      <c r="L24" s="16"/>
      <c r="M24" s="16"/>
      <c r="N24" s="16"/>
      <c r="O24" s="16"/>
      <c r="P24" s="79"/>
      <c r="Q24" s="67"/>
      <c r="R24" s="79">
        <v>20</v>
      </c>
      <c r="S24" s="67">
        <f t="shared" si="0"/>
        <v>35</v>
      </c>
      <c r="T24" s="16">
        <v>14</v>
      </c>
    </row>
    <row r="25" spans="1:20" ht="12.75">
      <c r="A25" s="13" t="s">
        <v>650</v>
      </c>
      <c r="B25" s="14" t="s">
        <v>651</v>
      </c>
      <c r="C25" s="14" t="s">
        <v>19</v>
      </c>
      <c r="D25" s="16"/>
      <c r="E25" s="16"/>
      <c r="F25" s="16"/>
      <c r="G25" s="16">
        <v>15</v>
      </c>
      <c r="H25" s="16"/>
      <c r="I25" s="16"/>
      <c r="J25" s="16"/>
      <c r="K25" s="16"/>
      <c r="L25" s="16">
        <v>10</v>
      </c>
      <c r="M25" s="16"/>
      <c r="N25" s="16"/>
      <c r="O25" s="16"/>
      <c r="P25" s="79"/>
      <c r="Q25" s="67"/>
      <c r="R25" s="79">
        <v>10</v>
      </c>
      <c r="S25" s="67">
        <f t="shared" si="0"/>
        <v>35</v>
      </c>
      <c r="T25" s="16">
        <v>14</v>
      </c>
    </row>
    <row r="26" spans="1:20" ht="12.75">
      <c r="A26" s="13" t="s">
        <v>715</v>
      </c>
      <c r="B26" s="14" t="s">
        <v>716</v>
      </c>
      <c r="C26" s="14" t="s">
        <v>36</v>
      </c>
      <c r="D26" s="16"/>
      <c r="E26" s="16"/>
      <c r="F26" s="16"/>
      <c r="G26" s="16"/>
      <c r="H26" s="16"/>
      <c r="I26" s="16"/>
      <c r="J26" s="16">
        <v>5</v>
      </c>
      <c r="K26" s="16">
        <v>5</v>
      </c>
      <c r="L26" s="16"/>
      <c r="M26" s="16">
        <v>5</v>
      </c>
      <c r="N26" s="16"/>
      <c r="O26" s="16"/>
      <c r="P26" s="79"/>
      <c r="Q26" s="67"/>
      <c r="R26" s="79">
        <v>20</v>
      </c>
      <c r="S26" s="67">
        <f t="shared" si="0"/>
        <v>35</v>
      </c>
      <c r="T26" s="16">
        <v>14</v>
      </c>
    </row>
    <row r="27" spans="1:20" ht="12.75">
      <c r="A27" s="13" t="s">
        <v>245</v>
      </c>
      <c r="B27" s="14" t="s">
        <v>918</v>
      </c>
      <c r="C27" s="14" t="s">
        <v>69</v>
      </c>
      <c r="D27" s="16"/>
      <c r="E27" s="16"/>
      <c r="F27" s="16"/>
      <c r="G27" s="16"/>
      <c r="H27" s="16"/>
      <c r="I27" s="16"/>
      <c r="J27" s="16"/>
      <c r="K27" s="16"/>
      <c r="L27" s="16"/>
      <c r="M27" s="16"/>
      <c r="N27" s="16">
        <v>5</v>
      </c>
      <c r="O27" s="16">
        <v>5</v>
      </c>
      <c r="P27" s="79"/>
      <c r="Q27" s="67"/>
      <c r="R27" s="79">
        <v>20</v>
      </c>
      <c r="S27" s="67">
        <f t="shared" si="0"/>
        <v>30</v>
      </c>
      <c r="T27" s="16">
        <v>17</v>
      </c>
    </row>
    <row r="28" spans="1:20" ht="12.75">
      <c r="A28" s="13" t="s">
        <v>719</v>
      </c>
      <c r="B28" s="14" t="s">
        <v>720</v>
      </c>
      <c r="C28" s="14" t="s">
        <v>26</v>
      </c>
      <c r="D28" s="16"/>
      <c r="E28" s="16"/>
      <c r="F28" s="16"/>
      <c r="G28" s="16"/>
      <c r="H28" s="16"/>
      <c r="I28" s="16"/>
      <c r="J28" s="16">
        <v>5</v>
      </c>
      <c r="K28" s="16"/>
      <c r="L28" s="16"/>
      <c r="M28" s="16"/>
      <c r="N28" s="16">
        <v>5</v>
      </c>
      <c r="O28" s="16"/>
      <c r="P28" s="79"/>
      <c r="Q28" s="67"/>
      <c r="R28" s="79">
        <v>10</v>
      </c>
      <c r="S28" s="67">
        <f t="shared" si="0"/>
        <v>20</v>
      </c>
      <c r="T28" s="16">
        <v>18</v>
      </c>
    </row>
    <row r="29" spans="1:20" ht="12.75">
      <c r="A29" s="13" t="s">
        <v>648</v>
      </c>
      <c r="B29" s="14" t="s">
        <v>649</v>
      </c>
      <c r="C29" s="14" t="s">
        <v>19</v>
      </c>
      <c r="D29" s="16"/>
      <c r="E29" s="16"/>
      <c r="F29" s="16"/>
      <c r="G29" s="16">
        <v>20</v>
      </c>
      <c r="H29" s="16"/>
      <c r="I29" s="16"/>
      <c r="J29" s="16"/>
      <c r="K29" s="16"/>
      <c r="L29" s="16"/>
      <c r="M29" s="16"/>
      <c r="N29" s="16"/>
      <c r="O29" s="16"/>
      <c r="P29" s="79"/>
      <c r="Q29" s="67"/>
      <c r="R29" s="79"/>
      <c r="S29" s="67">
        <f t="shared" si="0"/>
        <v>20</v>
      </c>
      <c r="T29" s="16">
        <v>18</v>
      </c>
    </row>
    <row r="30" spans="1:20" ht="12.75">
      <c r="A30" s="13" t="s">
        <v>203</v>
      </c>
      <c r="B30" s="14" t="s">
        <v>395</v>
      </c>
      <c r="C30" s="14" t="s">
        <v>69</v>
      </c>
      <c r="D30" s="16"/>
      <c r="E30" s="16"/>
      <c r="F30" s="16"/>
      <c r="G30" s="16"/>
      <c r="H30" s="16"/>
      <c r="I30" s="16"/>
      <c r="J30" s="16"/>
      <c r="K30" s="16"/>
      <c r="L30" s="16"/>
      <c r="M30" s="16"/>
      <c r="N30" s="16">
        <v>5</v>
      </c>
      <c r="O30" s="16"/>
      <c r="P30" s="79"/>
      <c r="Q30" s="67"/>
      <c r="R30" s="79">
        <v>10</v>
      </c>
      <c r="S30" s="67">
        <f t="shared" si="0"/>
        <v>15</v>
      </c>
      <c r="T30" s="16">
        <v>20</v>
      </c>
    </row>
    <row r="31" spans="1:20" ht="12.75">
      <c r="A31" s="13" t="s">
        <v>684</v>
      </c>
      <c r="B31" s="14" t="s">
        <v>685</v>
      </c>
      <c r="C31" s="14" t="s">
        <v>14</v>
      </c>
      <c r="D31" s="16"/>
      <c r="E31" s="16"/>
      <c r="F31" s="16"/>
      <c r="G31" s="16"/>
      <c r="H31" s="16">
        <v>5</v>
      </c>
      <c r="I31" s="16"/>
      <c r="J31" s="16"/>
      <c r="K31" s="16"/>
      <c r="L31" s="16"/>
      <c r="M31" s="16"/>
      <c r="N31" s="16"/>
      <c r="O31" s="16"/>
      <c r="P31" s="79"/>
      <c r="Q31" s="67"/>
      <c r="R31" s="79">
        <v>10</v>
      </c>
      <c r="S31" s="67">
        <f t="shared" si="0"/>
        <v>15</v>
      </c>
      <c r="T31" s="16">
        <v>20</v>
      </c>
    </row>
    <row r="32" spans="1:20" ht="12.75">
      <c r="A32" s="13" t="s">
        <v>550</v>
      </c>
      <c r="B32" s="14" t="s">
        <v>48</v>
      </c>
      <c r="C32" s="14" t="s">
        <v>37</v>
      </c>
      <c r="D32" s="16"/>
      <c r="E32" s="16">
        <v>5</v>
      </c>
      <c r="F32" s="16"/>
      <c r="G32" s="16"/>
      <c r="H32" s="16"/>
      <c r="I32" s="16"/>
      <c r="J32" s="16"/>
      <c r="K32" s="16"/>
      <c r="L32" s="16"/>
      <c r="M32" s="16"/>
      <c r="N32" s="16"/>
      <c r="O32" s="16"/>
      <c r="P32" s="79"/>
      <c r="Q32" s="67"/>
      <c r="R32" s="79">
        <v>10</v>
      </c>
      <c r="S32" s="67">
        <f t="shared" si="0"/>
        <v>15</v>
      </c>
      <c r="T32" s="16">
        <v>20</v>
      </c>
    </row>
    <row r="33" spans="1:20" ht="12.75">
      <c r="A33" s="13" t="s">
        <v>713</v>
      </c>
      <c r="B33" s="14" t="s">
        <v>714</v>
      </c>
      <c r="C33" s="14" t="s">
        <v>197</v>
      </c>
      <c r="D33" s="16"/>
      <c r="E33" s="16"/>
      <c r="F33" s="16"/>
      <c r="G33" s="16"/>
      <c r="H33" s="16"/>
      <c r="I33" s="16"/>
      <c r="J33" s="16">
        <v>5</v>
      </c>
      <c r="K33" s="16"/>
      <c r="L33" s="16"/>
      <c r="M33" s="16"/>
      <c r="N33" s="16"/>
      <c r="O33" s="16"/>
      <c r="P33" s="79"/>
      <c r="Q33" s="67"/>
      <c r="R33" s="79"/>
      <c r="S33" s="67">
        <f t="shared" si="0"/>
        <v>5</v>
      </c>
      <c r="T33" s="16">
        <v>23</v>
      </c>
    </row>
    <row r="34" spans="1:20" ht="12.75">
      <c r="A34" s="13" t="s">
        <v>717</v>
      </c>
      <c r="B34" s="14" t="s">
        <v>718</v>
      </c>
      <c r="C34" s="14" t="s">
        <v>197</v>
      </c>
      <c r="D34" s="16"/>
      <c r="E34" s="16"/>
      <c r="F34" s="16"/>
      <c r="G34" s="16"/>
      <c r="H34" s="16"/>
      <c r="I34" s="16"/>
      <c r="J34" s="16">
        <v>5</v>
      </c>
      <c r="K34" s="16"/>
      <c r="L34" s="16"/>
      <c r="M34" s="16"/>
      <c r="N34" s="16"/>
      <c r="O34" s="16"/>
      <c r="P34" s="79"/>
      <c r="Q34" s="67"/>
      <c r="R34" s="79"/>
      <c r="S34" s="67">
        <f t="shared" si="0"/>
        <v>5</v>
      </c>
      <c r="T34" s="16">
        <v>23</v>
      </c>
    </row>
    <row r="35" spans="1:20" ht="12.75">
      <c r="A35" s="13" t="s">
        <v>653</v>
      </c>
      <c r="B35" s="14" t="s">
        <v>654</v>
      </c>
      <c r="C35" s="14" t="s">
        <v>19</v>
      </c>
      <c r="D35" s="16"/>
      <c r="E35" s="16"/>
      <c r="F35" s="16"/>
      <c r="G35" s="16">
        <v>5</v>
      </c>
      <c r="H35" s="16"/>
      <c r="I35" s="16"/>
      <c r="J35" s="16"/>
      <c r="K35" s="16"/>
      <c r="L35" s="16"/>
      <c r="M35" s="16"/>
      <c r="N35" s="16"/>
      <c r="O35" s="16"/>
      <c r="P35" s="79"/>
      <c r="Q35" s="67"/>
      <c r="R35" s="79"/>
      <c r="S35" s="67">
        <f t="shared" si="0"/>
        <v>5</v>
      </c>
      <c r="T35" s="16">
        <v>23</v>
      </c>
    </row>
    <row r="36" spans="1:20" ht="12.75">
      <c r="A36" s="13" t="s">
        <v>655</v>
      </c>
      <c r="B36" s="14" t="s">
        <v>656</v>
      </c>
      <c r="C36" s="14" t="s">
        <v>19</v>
      </c>
      <c r="D36" s="16"/>
      <c r="E36" s="16"/>
      <c r="F36" s="16"/>
      <c r="G36" s="16">
        <v>5</v>
      </c>
      <c r="H36" s="16"/>
      <c r="I36" s="16"/>
      <c r="J36" s="16"/>
      <c r="K36" s="16"/>
      <c r="L36" s="16"/>
      <c r="M36" s="16"/>
      <c r="N36" s="16"/>
      <c r="O36" s="16"/>
      <c r="P36" s="79"/>
      <c r="Q36" s="67"/>
      <c r="R36" s="79"/>
      <c r="S36" s="67">
        <f t="shared" si="0"/>
        <v>5</v>
      </c>
      <c r="T36" s="16">
        <v>23</v>
      </c>
    </row>
    <row r="37" spans="1:20" ht="12.75">
      <c r="A37" s="13" t="s">
        <v>657</v>
      </c>
      <c r="B37" s="14" t="s">
        <v>658</v>
      </c>
      <c r="C37" s="14" t="s">
        <v>19</v>
      </c>
      <c r="D37" s="16"/>
      <c r="E37" s="16"/>
      <c r="F37" s="16"/>
      <c r="G37" s="16">
        <v>5</v>
      </c>
      <c r="H37" s="16"/>
      <c r="I37" s="16"/>
      <c r="J37" s="16"/>
      <c r="K37" s="16"/>
      <c r="L37" s="16"/>
      <c r="M37" s="16"/>
      <c r="N37" s="16"/>
      <c r="O37" s="16"/>
      <c r="P37" s="79"/>
      <c r="Q37" s="67"/>
      <c r="R37" s="79"/>
      <c r="S37" s="67">
        <f t="shared" si="0"/>
        <v>5</v>
      </c>
      <c r="T37" s="16">
        <v>23</v>
      </c>
    </row>
  </sheetData>
  <sheetProtection/>
  <mergeCells count="9">
    <mergeCell ref="H8:Q8"/>
    <mergeCell ref="H9:Q9"/>
    <mergeCell ref="A1:O1"/>
    <mergeCell ref="H2:Q2"/>
    <mergeCell ref="H3:Q3"/>
    <mergeCell ref="H4:Q4"/>
    <mergeCell ref="H5:Q5"/>
    <mergeCell ref="H6:Q6"/>
    <mergeCell ref="H7:Q7"/>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T37"/>
  <sheetViews>
    <sheetView zoomScalePageLayoutView="0" workbookViewId="0" topLeftCell="A1">
      <selection activeCell="A9" sqref="A9:S37"/>
    </sheetView>
  </sheetViews>
  <sheetFormatPr defaultColWidth="9.00390625" defaultRowHeight="12.75"/>
  <cols>
    <col min="1" max="1" width="21.25390625" style="0" customWidth="1"/>
    <col min="2" max="2" width="24.00390625" style="0" customWidth="1"/>
    <col min="3" max="3" width="11.875" style="0" customWidth="1"/>
    <col min="4" max="4" width="2.75390625" style="0" bestFit="1" customWidth="1"/>
    <col min="5" max="5" width="4.875" style="0" customWidth="1"/>
    <col min="6" max="6" width="4.75390625" style="0" customWidth="1"/>
    <col min="7" max="7" width="2.75390625" style="0" bestFit="1" customWidth="1"/>
    <col min="8" max="8" width="3.00390625" style="0" customWidth="1"/>
    <col min="9" max="9" width="4.125" style="0" customWidth="1"/>
    <col min="10" max="10" width="3.125" style="0" customWidth="1"/>
    <col min="11" max="11" width="2.00390625" style="0" bestFit="1" customWidth="1"/>
    <col min="12" max="12" width="2.00390625" style="0" hidden="1" customWidth="1"/>
    <col min="13" max="13" width="3.25390625" style="0" hidden="1" customWidth="1"/>
    <col min="14" max="14" width="2.75390625" style="0" hidden="1" customWidth="1"/>
    <col min="15" max="15" width="3.00390625" style="0" hidden="1" customWidth="1"/>
    <col min="16" max="16" width="5.375" style="0" hidden="1" customWidth="1"/>
    <col min="17" max="17" width="6.125" style="0" customWidth="1"/>
    <col min="18" max="18" width="5.875" style="0" bestFit="1" customWidth="1"/>
    <col min="19" max="19" width="6.25390625" style="0" customWidth="1"/>
    <col min="20" max="20" width="6.00390625" style="0" bestFit="1" customWidth="1"/>
  </cols>
  <sheetData>
    <row r="1" spans="1:19" ht="20.25" customHeight="1">
      <c r="A1" s="206" t="s">
        <v>437</v>
      </c>
      <c r="B1" s="206"/>
      <c r="C1" s="206"/>
      <c r="D1" s="206"/>
      <c r="E1" s="206"/>
      <c r="F1" s="206"/>
      <c r="G1" s="206"/>
      <c r="H1" s="206"/>
      <c r="I1" s="206"/>
      <c r="J1" s="206"/>
      <c r="K1" s="206"/>
      <c r="L1" s="206"/>
      <c r="M1" s="206"/>
      <c r="N1" s="206"/>
      <c r="O1" s="206"/>
      <c r="R1" s="2"/>
      <c r="S1" s="2"/>
    </row>
    <row r="2" spans="1:20" ht="15.75" customHeight="1">
      <c r="A2" s="3"/>
      <c r="B2" s="24" t="s">
        <v>0</v>
      </c>
      <c r="C2" s="4" t="s">
        <v>1</v>
      </c>
      <c r="D2" s="4" t="s">
        <v>2</v>
      </c>
      <c r="E2" s="4" t="s">
        <v>3</v>
      </c>
      <c r="F2" s="5"/>
      <c r="G2" s="4"/>
      <c r="H2" s="213" t="s">
        <v>0</v>
      </c>
      <c r="I2" s="214"/>
      <c r="J2" s="214"/>
      <c r="K2" s="214"/>
      <c r="L2" s="214"/>
      <c r="M2" s="214"/>
      <c r="N2" s="214"/>
      <c r="O2" s="214"/>
      <c r="P2" s="214"/>
      <c r="Q2" s="215"/>
      <c r="R2" s="23" t="s">
        <v>1</v>
      </c>
      <c r="S2" s="4" t="s">
        <v>2</v>
      </c>
      <c r="T2" s="4" t="s">
        <v>3</v>
      </c>
    </row>
    <row r="3" spans="1:20" ht="12.75">
      <c r="A3" s="58">
        <v>1</v>
      </c>
      <c r="B3" s="14" t="s">
        <v>323</v>
      </c>
      <c r="C3" s="53">
        <v>42385</v>
      </c>
      <c r="D3" s="7">
        <v>20</v>
      </c>
      <c r="E3" s="7">
        <v>20</v>
      </c>
      <c r="F3" s="8"/>
      <c r="G3" s="60">
        <v>7</v>
      </c>
      <c r="H3" s="226"/>
      <c r="I3" s="228"/>
      <c r="J3" s="228"/>
      <c r="K3" s="228"/>
      <c r="L3" s="228"/>
      <c r="M3" s="228"/>
      <c r="N3" s="228"/>
      <c r="O3" s="228"/>
      <c r="P3" s="228"/>
      <c r="Q3" s="227"/>
      <c r="R3" s="53"/>
      <c r="S3" s="7"/>
      <c r="T3" s="7"/>
    </row>
    <row r="4" spans="1:20" ht="12.75">
      <c r="A4" s="3">
        <v>2</v>
      </c>
      <c r="B4" s="14" t="s">
        <v>75</v>
      </c>
      <c r="C4" s="53">
        <v>42392</v>
      </c>
      <c r="D4" s="7">
        <v>10</v>
      </c>
      <c r="E4" s="7">
        <v>39</v>
      </c>
      <c r="F4" s="59"/>
      <c r="G4" s="60"/>
      <c r="H4" s="226"/>
      <c r="I4" s="228"/>
      <c r="J4" s="228"/>
      <c r="K4" s="228"/>
      <c r="L4" s="228"/>
      <c r="M4" s="228"/>
      <c r="N4" s="228"/>
      <c r="O4" s="228"/>
      <c r="P4" s="228"/>
      <c r="Q4" s="227"/>
      <c r="R4" s="7"/>
      <c r="S4" s="7"/>
      <c r="T4" s="7"/>
    </row>
    <row r="5" spans="1:20" ht="12.75">
      <c r="A5" s="3">
        <v>3</v>
      </c>
      <c r="B5" s="14" t="s">
        <v>330</v>
      </c>
      <c r="C5" s="53">
        <v>42399</v>
      </c>
      <c r="D5" s="7">
        <v>8</v>
      </c>
      <c r="E5" s="7">
        <v>148</v>
      </c>
      <c r="F5" s="59"/>
      <c r="G5" s="60"/>
      <c r="H5" s="226"/>
      <c r="I5" s="228"/>
      <c r="J5" s="228"/>
      <c r="K5" s="228"/>
      <c r="L5" s="228"/>
      <c r="M5" s="228"/>
      <c r="N5" s="228"/>
      <c r="O5" s="228"/>
      <c r="P5" s="228"/>
      <c r="Q5" s="227"/>
      <c r="R5" s="7"/>
      <c r="S5" s="7"/>
      <c r="T5" s="7"/>
    </row>
    <row r="6" spans="1:20" ht="12.75">
      <c r="A6" s="3">
        <v>4</v>
      </c>
      <c r="B6" s="151" t="s">
        <v>586</v>
      </c>
      <c r="C6" s="53">
        <v>42435</v>
      </c>
      <c r="D6" s="7">
        <v>13</v>
      </c>
      <c r="E6" s="7">
        <v>29</v>
      </c>
      <c r="F6" s="63"/>
      <c r="G6" s="60"/>
      <c r="H6" s="226"/>
      <c r="I6" s="228"/>
      <c r="J6" s="228"/>
      <c r="K6" s="228"/>
      <c r="L6" s="228"/>
      <c r="M6" s="228"/>
      <c r="N6" s="228"/>
      <c r="O6" s="228"/>
      <c r="P6" s="228"/>
      <c r="Q6" s="227"/>
      <c r="R6" s="7"/>
      <c r="S6" s="7"/>
      <c r="T6" s="7"/>
    </row>
    <row r="7" spans="1:20" ht="12.75">
      <c r="A7" s="3">
        <v>5</v>
      </c>
      <c r="B7" s="64" t="s">
        <v>765</v>
      </c>
      <c r="C7" s="53">
        <v>42477</v>
      </c>
      <c r="D7" s="7">
        <v>6</v>
      </c>
      <c r="E7" s="7">
        <v>11</v>
      </c>
      <c r="F7" s="63"/>
      <c r="G7" s="60"/>
      <c r="H7" s="226"/>
      <c r="I7" s="228"/>
      <c r="J7" s="228"/>
      <c r="K7" s="228"/>
      <c r="L7" s="228"/>
      <c r="M7" s="228"/>
      <c r="N7" s="228"/>
      <c r="O7" s="228"/>
      <c r="P7" s="228"/>
      <c r="Q7" s="227"/>
      <c r="R7" s="7"/>
      <c r="S7" s="7"/>
      <c r="T7" s="7"/>
    </row>
    <row r="8" spans="1:20" ht="12.75">
      <c r="A8" s="3">
        <v>6</v>
      </c>
      <c r="B8" s="14" t="s">
        <v>922</v>
      </c>
      <c r="C8" s="53">
        <v>42668</v>
      </c>
      <c r="D8" s="7">
        <v>2</v>
      </c>
      <c r="E8" s="7">
        <v>139</v>
      </c>
      <c r="F8" s="63"/>
      <c r="G8" s="60"/>
      <c r="H8" s="226"/>
      <c r="I8" s="228"/>
      <c r="J8" s="228"/>
      <c r="K8" s="228"/>
      <c r="L8" s="228"/>
      <c r="M8" s="228"/>
      <c r="N8" s="228"/>
      <c r="O8" s="228"/>
      <c r="P8" s="228"/>
      <c r="Q8" s="227"/>
      <c r="R8" s="7"/>
      <c r="S8" s="7"/>
      <c r="T8" s="7"/>
    </row>
    <row r="9" spans="1:20" ht="12.75">
      <c r="A9" s="3" t="s">
        <v>5</v>
      </c>
      <c r="B9" s="3" t="s">
        <v>6</v>
      </c>
      <c r="C9" s="3" t="s">
        <v>7</v>
      </c>
      <c r="D9" s="4">
        <v>1</v>
      </c>
      <c r="E9" s="4">
        <v>2</v>
      </c>
      <c r="F9" s="4">
        <v>3</v>
      </c>
      <c r="G9" s="4">
        <v>4</v>
      </c>
      <c r="H9" s="4">
        <v>5</v>
      </c>
      <c r="I9" s="4">
        <v>6</v>
      </c>
      <c r="J9" s="4">
        <v>7</v>
      </c>
      <c r="K9" s="4">
        <v>8</v>
      </c>
      <c r="L9" s="4">
        <v>9</v>
      </c>
      <c r="M9" s="4">
        <v>10</v>
      </c>
      <c r="N9" s="4">
        <v>11</v>
      </c>
      <c r="O9" s="4">
        <v>12</v>
      </c>
      <c r="P9" s="4" t="s">
        <v>8</v>
      </c>
      <c r="Q9" s="4" t="s">
        <v>145</v>
      </c>
      <c r="R9" s="4" t="s">
        <v>9</v>
      </c>
      <c r="S9" s="4" t="s">
        <v>10</v>
      </c>
      <c r="T9" s="4" t="s">
        <v>11</v>
      </c>
    </row>
    <row r="10" spans="1:20" ht="12.75">
      <c r="A10" s="13" t="s">
        <v>109</v>
      </c>
      <c r="B10" s="14" t="s">
        <v>110</v>
      </c>
      <c r="C10" s="14" t="s">
        <v>23</v>
      </c>
      <c r="D10" s="15">
        <v>25</v>
      </c>
      <c r="E10" s="16">
        <v>52.5</v>
      </c>
      <c r="F10" s="16">
        <v>35</v>
      </c>
      <c r="G10" s="16">
        <v>35</v>
      </c>
      <c r="H10" s="16"/>
      <c r="I10" s="16">
        <v>50</v>
      </c>
      <c r="J10" s="16"/>
      <c r="K10" s="16"/>
      <c r="L10" s="16"/>
      <c r="M10" s="16"/>
      <c r="N10" s="16"/>
      <c r="O10" s="16"/>
      <c r="P10" s="16">
        <f aca="true" t="shared" si="0" ref="P10:P37">SUM(D10:O10)</f>
        <v>197.5</v>
      </c>
      <c r="Q10" s="16">
        <f aca="true" t="shared" si="1" ref="Q10:Q37">PRODUCT(1.6,P10)</f>
        <v>316</v>
      </c>
      <c r="R10" s="67">
        <v>20</v>
      </c>
      <c r="S10" s="67">
        <f aca="true" t="shared" si="2" ref="S10:S37">SUM(Q10:R10)</f>
        <v>336</v>
      </c>
      <c r="T10" s="16">
        <v>1</v>
      </c>
    </row>
    <row r="11" spans="1:20" ht="12.75">
      <c r="A11" s="13" t="s">
        <v>286</v>
      </c>
      <c r="B11" s="14" t="s">
        <v>60</v>
      </c>
      <c r="C11" s="14" t="s">
        <v>23</v>
      </c>
      <c r="D11" s="15">
        <v>25</v>
      </c>
      <c r="E11" s="16">
        <v>60</v>
      </c>
      <c r="F11" s="16">
        <v>25</v>
      </c>
      <c r="G11" s="16">
        <v>30</v>
      </c>
      <c r="H11" s="16">
        <v>15</v>
      </c>
      <c r="I11" s="16"/>
      <c r="J11" s="16"/>
      <c r="K11" s="16"/>
      <c r="L11" s="16"/>
      <c r="M11" s="16"/>
      <c r="N11" s="16"/>
      <c r="O11" s="16"/>
      <c r="P11" s="16">
        <f t="shared" si="0"/>
        <v>155</v>
      </c>
      <c r="Q11" s="16">
        <f t="shared" si="1"/>
        <v>248</v>
      </c>
      <c r="R11" s="67">
        <v>30</v>
      </c>
      <c r="S11" s="67">
        <f t="shared" si="2"/>
        <v>278</v>
      </c>
      <c r="T11" s="16">
        <v>2</v>
      </c>
    </row>
    <row r="12" spans="1:20" ht="12.75">
      <c r="A12" s="13" t="s">
        <v>46</v>
      </c>
      <c r="B12" s="14" t="s">
        <v>49</v>
      </c>
      <c r="C12" s="14" t="s">
        <v>33</v>
      </c>
      <c r="D12" s="15">
        <v>20</v>
      </c>
      <c r="E12" s="16">
        <v>45</v>
      </c>
      <c r="F12" s="16">
        <v>25</v>
      </c>
      <c r="G12" s="16">
        <v>30</v>
      </c>
      <c r="H12" s="16"/>
      <c r="I12" s="16"/>
      <c r="J12" s="16"/>
      <c r="K12" s="16"/>
      <c r="L12" s="16"/>
      <c r="M12" s="16"/>
      <c r="N12" s="16"/>
      <c r="O12" s="16"/>
      <c r="P12" s="16">
        <f t="shared" si="0"/>
        <v>120</v>
      </c>
      <c r="Q12" s="16">
        <f t="shared" si="1"/>
        <v>192</v>
      </c>
      <c r="R12" s="67">
        <v>20</v>
      </c>
      <c r="S12" s="67">
        <f t="shared" si="2"/>
        <v>212</v>
      </c>
      <c r="T12" s="16">
        <v>3</v>
      </c>
    </row>
    <row r="13" spans="1:20" ht="12.75">
      <c r="A13" s="13" t="s">
        <v>107</v>
      </c>
      <c r="B13" s="14" t="s">
        <v>108</v>
      </c>
      <c r="C13" s="14" t="s">
        <v>16</v>
      </c>
      <c r="D13" s="15">
        <v>30</v>
      </c>
      <c r="E13" s="16">
        <v>52.5</v>
      </c>
      <c r="F13" s="16">
        <v>25</v>
      </c>
      <c r="G13" s="16"/>
      <c r="H13" s="16"/>
      <c r="I13" s="16"/>
      <c r="J13" s="16"/>
      <c r="K13" s="16"/>
      <c r="L13" s="16"/>
      <c r="M13" s="16"/>
      <c r="N13" s="16"/>
      <c r="O13" s="16"/>
      <c r="P13" s="16">
        <f t="shared" si="0"/>
        <v>107.5</v>
      </c>
      <c r="Q13" s="16">
        <f t="shared" si="1"/>
        <v>172</v>
      </c>
      <c r="R13" s="67">
        <v>10</v>
      </c>
      <c r="S13" s="67">
        <f t="shared" si="2"/>
        <v>182</v>
      </c>
      <c r="T13" s="16">
        <v>4</v>
      </c>
    </row>
    <row r="14" spans="1:20" ht="12.75">
      <c r="A14" s="13" t="s">
        <v>61</v>
      </c>
      <c r="B14" s="14" t="s">
        <v>71</v>
      </c>
      <c r="C14" s="14" t="s">
        <v>23</v>
      </c>
      <c r="D14" s="15">
        <v>20</v>
      </c>
      <c r="E14" s="16">
        <v>15</v>
      </c>
      <c r="F14" s="16">
        <v>5</v>
      </c>
      <c r="G14" s="16">
        <v>25</v>
      </c>
      <c r="H14" s="16">
        <v>20</v>
      </c>
      <c r="I14" s="16"/>
      <c r="J14" s="16"/>
      <c r="K14" s="16"/>
      <c r="L14" s="16"/>
      <c r="M14" s="16"/>
      <c r="N14" s="16"/>
      <c r="O14" s="16"/>
      <c r="P14" s="16">
        <f t="shared" si="0"/>
        <v>85</v>
      </c>
      <c r="Q14" s="16">
        <f t="shared" si="1"/>
        <v>136</v>
      </c>
      <c r="R14" s="67">
        <v>30</v>
      </c>
      <c r="S14" s="67">
        <f t="shared" si="2"/>
        <v>166</v>
      </c>
      <c r="T14" s="16">
        <v>5</v>
      </c>
    </row>
    <row r="15" spans="1:20" ht="12.75">
      <c r="A15" s="13" t="s">
        <v>66</v>
      </c>
      <c r="B15" s="14" t="s">
        <v>81</v>
      </c>
      <c r="C15" s="14" t="s">
        <v>23</v>
      </c>
      <c r="D15" s="15">
        <v>15</v>
      </c>
      <c r="E15" s="16"/>
      <c r="F15" s="16">
        <v>15</v>
      </c>
      <c r="G15" s="16">
        <v>15</v>
      </c>
      <c r="H15" s="16">
        <v>15</v>
      </c>
      <c r="I15" s="16"/>
      <c r="J15" s="16"/>
      <c r="K15" s="16"/>
      <c r="L15" s="16"/>
      <c r="M15" s="16"/>
      <c r="N15" s="16"/>
      <c r="O15" s="16"/>
      <c r="P15" s="16">
        <f t="shared" si="0"/>
        <v>60</v>
      </c>
      <c r="Q15" s="16">
        <f t="shared" si="1"/>
        <v>96</v>
      </c>
      <c r="R15" s="67">
        <v>30</v>
      </c>
      <c r="S15" s="67">
        <f t="shared" si="2"/>
        <v>126</v>
      </c>
      <c r="T15" s="16">
        <v>6</v>
      </c>
    </row>
    <row r="16" spans="1:20" ht="12.75">
      <c r="A16" s="13" t="s">
        <v>113</v>
      </c>
      <c r="B16" s="14" t="s">
        <v>114</v>
      </c>
      <c r="C16" s="14" t="s">
        <v>115</v>
      </c>
      <c r="D16" s="15">
        <v>20</v>
      </c>
      <c r="E16" s="16">
        <v>15</v>
      </c>
      <c r="F16" s="16">
        <v>15</v>
      </c>
      <c r="G16" s="16"/>
      <c r="H16" s="16">
        <v>10</v>
      </c>
      <c r="I16" s="16"/>
      <c r="J16" s="16"/>
      <c r="K16" s="16"/>
      <c r="L16" s="16"/>
      <c r="M16" s="16"/>
      <c r="N16" s="16"/>
      <c r="O16" s="16"/>
      <c r="P16" s="16">
        <f t="shared" si="0"/>
        <v>60</v>
      </c>
      <c r="Q16" s="16">
        <f t="shared" si="1"/>
        <v>96</v>
      </c>
      <c r="R16" s="67">
        <v>20</v>
      </c>
      <c r="S16" s="67">
        <f t="shared" si="2"/>
        <v>116</v>
      </c>
      <c r="T16" s="16">
        <v>7</v>
      </c>
    </row>
    <row r="17" spans="1:20" ht="12.75">
      <c r="A17" s="13" t="s">
        <v>100</v>
      </c>
      <c r="B17" s="14" t="s">
        <v>215</v>
      </c>
      <c r="C17" s="14" t="s">
        <v>69</v>
      </c>
      <c r="D17" s="15">
        <v>15</v>
      </c>
      <c r="E17" s="16"/>
      <c r="F17" s="16"/>
      <c r="G17" s="16">
        <v>15</v>
      </c>
      <c r="H17" s="16">
        <v>10</v>
      </c>
      <c r="I17" s="16"/>
      <c r="J17" s="16"/>
      <c r="K17" s="16"/>
      <c r="L17" s="16"/>
      <c r="M17" s="16"/>
      <c r="N17" s="16"/>
      <c r="O17" s="16"/>
      <c r="P17" s="16">
        <f t="shared" si="0"/>
        <v>40</v>
      </c>
      <c r="Q17" s="16">
        <f t="shared" si="1"/>
        <v>64</v>
      </c>
      <c r="R17" s="67">
        <v>30</v>
      </c>
      <c r="S17" s="67">
        <f t="shared" si="2"/>
        <v>94</v>
      </c>
      <c r="T17" s="16">
        <v>8</v>
      </c>
    </row>
    <row r="18" spans="1:20" ht="12.75">
      <c r="A18" s="13" t="s">
        <v>332</v>
      </c>
      <c r="B18" s="14" t="s">
        <v>93</v>
      </c>
      <c r="C18" s="14" t="s">
        <v>26</v>
      </c>
      <c r="D18" s="15"/>
      <c r="E18" s="16">
        <v>25</v>
      </c>
      <c r="F18" s="16"/>
      <c r="G18" s="16">
        <v>25</v>
      </c>
      <c r="H18" s="16"/>
      <c r="I18" s="16"/>
      <c r="J18" s="16"/>
      <c r="K18" s="16"/>
      <c r="L18" s="16"/>
      <c r="M18" s="16"/>
      <c r="N18" s="16"/>
      <c r="O18" s="16"/>
      <c r="P18" s="16">
        <f t="shared" si="0"/>
        <v>50</v>
      </c>
      <c r="Q18" s="16">
        <f t="shared" si="1"/>
        <v>80</v>
      </c>
      <c r="R18" s="67">
        <v>10</v>
      </c>
      <c r="S18" s="67">
        <f t="shared" si="2"/>
        <v>90</v>
      </c>
      <c r="T18" s="16">
        <v>9</v>
      </c>
    </row>
    <row r="19" spans="1:20" ht="12.75">
      <c r="A19" s="13" t="s">
        <v>561</v>
      </c>
      <c r="B19" s="14" t="s">
        <v>562</v>
      </c>
      <c r="C19" s="14" t="s">
        <v>14</v>
      </c>
      <c r="D19" s="15"/>
      <c r="E19" s="16"/>
      <c r="F19" s="16"/>
      <c r="G19" s="16">
        <v>25</v>
      </c>
      <c r="H19" s="16"/>
      <c r="I19" s="16">
        <v>22.5</v>
      </c>
      <c r="J19" s="16"/>
      <c r="K19" s="16"/>
      <c r="L19" s="16"/>
      <c r="M19" s="16"/>
      <c r="N19" s="16"/>
      <c r="O19" s="16"/>
      <c r="P19" s="16">
        <f t="shared" si="0"/>
        <v>47.5</v>
      </c>
      <c r="Q19" s="16">
        <f t="shared" si="1"/>
        <v>76</v>
      </c>
      <c r="R19" s="67">
        <v>10</v>
      </c>
      <c r="S19" s="67">
        <f t="shared" si="2"/>
        <v>86</v>
      </c>
      <c r="T19" s="16">
        <v>10</v>
      </c>
    </row>
    <row r="20" spans="1:20" ht="12.75">
      <c r="A20" s="13" t="s">
        <v>38</v>
      </c>
      <c r="B20" s="14" t="s">
        <v>67</v>
      </c>
      <c r="C20" s="14" t="s">
        <v>35</v>
      </c>
      <c r="D20" s="15">
        <v>15</v>
      </c>
      <c r="E20" s="16"/>
      <c r="F20" s="16"/>
      <c r="G20" s="16">
        <v>25</v>
      </c>
      <c r="H20" s="16"/>
      <c r="I20" s="16"/>
      <c r="J20" s="16"/>
      <c r="K20" s="16"/>
      <c r="L20" s="16"/>
      <c r="M20" s="16"/>
      <c r="N20" s="16"/>
      <c r="O20" s="16"/>
      <c r="P20" s="16">
        <f t="shared" si="0"/>
        <v>40</v>
      </c>
      <c r="Q20" s="16">
        <f t="shared" si="1"/>
        <v>64</v>
      </c>
      <c r="R20" s="67">
        <v>20</v>
      </c>
      <c r="S20" s="67">
        <f t="shared" si="2"/>
        <v>84</v>
      </c>
      <c r="T20" s="16">
        <v>11</v>
      </c>
    </row>
    <row r="21" spans="1:20" ht="12.75">
      <c r="A21" s="13" t="s">
        <v>83</v>
      </c>
      <c r="B21" s="14" t="s">
        <v>211</v>
      </c>
      <c r="C21" s="14" t="s">
        <v>23</v>
      </c>
      <c r="D21" s="15">
        <v>5</v>
      </c>
      <c r="E21" s="16">
        <v>25</v>
      </c>
      <c r="F21" s="16"/>
      <c r="G21" s="16"/>
      <c r="H21" s="16"/>
      <c r="I21" s="16"/>
      <c r="J21" s="16"/>
      <c r="K21" s="16"/>
      <c r="L21" s="16"/>
      <c r="M21" s="16"/>
      <c r="N21" s="16"/>
      <c r="O21" s="16"/>
      <c r="P21" s="16">
        <f t="shared" si="0"/>
        <v>30</v>
      </c>
      <c r="Q21" s="16">
        <f t="shared" si="1"/>
        <v>48</v>
      </c>
      <c r="R21" s="67">
        <v>10</v>
      </c>
      <c r="S21" s="67">
        <f t="shared" si="2"/>
        <v>58</v>
      </c>
      <c r="T21" s="16">
        <v>12</v>
      </c>
    </row>
    <row r="22" spans="1:20" ht="12.75">
      <c r="A22" s="13" t="s">
        <v>91</v>
      </c>
      <c r="B22" s="14" t="s">
        <v>92</v>
      </c>
      <c r="C22" s="14" t="s">
        <v>55</v>
      </c>
      <c r="D22" s="15"/>
      <c r="E22" s="16">
        <v>15</v>
      </c>
      <c r="F22" s="16">
        <v>15</v>
      </c>
      <c r="G22" s="16"/>
      <c r="H22" s="16"/>
      <c r="I22" s="16"/>
      <c r="J22" s="16"/>
      <c r="K22" s="16"/>
      <c r="L22" s="16"/>
      <c r="M22" s="16"/>
      <c r="N22" s="16"/>
      <c r="O22" s="16"/>
      <c r="P22" s="16">
        <f t="shared" si="0"/>
        <v>30</v>
      </c>
      <c r="Q22" s="16">
        <f t="shared" si="1"/>
        <v>48</v>
      </c>
      <c r="R22" s="67"/>
      <c r="S22" s="67">
        <f t="shared" si="2"/>
        <v>48</v>
      </c>
      <c r="T22" s="16">
        <v>13</v>
      </c>
    </row>
    <row r="23" spans="1:20" ht="12.75">
      <c r="A23" s="13" t="s">
        <v>103</v>
      </c>
      <c r="B23" s="14" t="s">
        <v>48</v>
      </c>
      <c r="C23" s="14" t="s">
        <v>31</v>
      </c>
      <c r="D23" s="15">
        <v>5</v>
      </c>
      <c r="E23" s="16"/>
      <c r="F23" s="16"/>
      <c r="G23" s="16"/>
      <c r="H23" s="16">
        <v>5</v>
      </c>
      <c r="I23" s="16"/>
      <c r="J23" s="16"/>
      <c r="K23" s="16"/>
      <c r="L23" s="16"/>
      <c r="M23" s="16"/>
      <c r="N23" s="16"/>
      <c r="O23" s="16"/>
      <c r="P23" s="16">
        <f t="shared" si="0"/>
        <v>10</v>
      </c>
      <c r="Q23" s="16">
        <f t="shared" si="1"/>
        <v>16</v>
      </c>
      <c r="R23" s="67">
        <v>20</v>
      </c>
      <c r="S23" s="67">
        <f t="shared" si="2"/>
        <v>36</v>
      </c>
      <c r="T23" s="16">
        <v>14</v>
      </c>
    </row>
    <row r="24" spans="1:20" ht="12.75">
      <c r="A24" s="13" t="s">
        <v>438</v>
      </c>
      <c r="B24" s="13" t="s">
        <v>439</v>
      </c>
      <c r="C24" s="13" t="s">
        <v>37</v>
      </c>
      <c r="D24" s="15">
        <v>15</v>
      </c>
      <c r="E24" s="16"/>
      <c r="F24" s="16"/>
      <c r="G24" s="16"/>
      <c r="H24" s="16"/>
      <c r="I24" s="16"/>
      <c r="J24" s="16"/>
      <c r="K24" s="16"/>
      <c r="L24" s="16"/>
      <c r="M24" s="16"/>
      <c r="N24" s="16"/>
      <c r="O24" s="16"/>
      <c r="P24" s="16">
        <f t="shared" si="0"/>
        <v>15</v>
      </c>
      <c r="Q24" s="16">
        <f t="shared" si="1"/>
        <v>24</v>
      </c>
      <c r="R24" s="67">
        <v>10</v>
      </c>
      <c r="S24" s="67">
        <f t="shared" si="2"/>
        <v>34</v>
      </c>
      <c r="T24" s="16">
        <v>15</v>
      </c>
    </row>
    <row r="25" spans="1:20" ht="12.75">
      <c r="A25" s="13" t="s">
        <v>62</v>
      </c>
      <c r="B25" s="14" t="s">
        <v>63</v>
      </c>
      <c r="C25" s="14" t="s">
        <v>36</v>
      </c>
      <c r="D25" s="15">
        <v>15</v>
      </c>
      <c r="E25" s="16"/>
      <c r="F25" s="16"/>
      <c r="G25" s="16"/>
      <c r="H25" s="16"/>
      <c r="I25" s="16"/>
      <c r="J25" s="16"/>
      <c r="K25" s="16"/>
      <c r="L25" s="16"/>
      <c r="M25" s="16"/>
      <c r="N25" s="16"/>
      <c r="O25" s="16"/>
      <c r="P25" s="16">
        <f t="shared" si="0"/>
        <v>15</v>
      </c>
      <c r="Q25" s="16">
        <f t="shared" si="1"/>
        <v>24</v>
      </c>
      <c r="R25" s="67">
        <v>10</v>
      </c>
      <c r="S25" s="67">
        <f t="shared" si="2"/>
        <v>34</v>
      </c>
      <c r="T25" s="16">
        <v>15</v>
      </c>
    </row>
    <row r="26" spans="1:20" ht="12.75">
      <c r="A26" s="13" t="s">
        <v>43</v>
      </c>
      <c r="B26" s="14" t="s">
        <v>246</v>
      </c>
      <c r="C26" s="14" t="s">
        <v>33</v>
      </c>
      <c r="D26" s="15"/>
      <c r="E26" s="16"/>
      <c r="F26" s="16"/>
      <c r="G26" s="16">
        <v>15</v>
      </c>
      <c r="H26" s="16"/>
      <c r="I26" s="16"/>
      <c r="J26" s="16"/>
      <c r="K26" s="16"/>
      <c r="L26" s="16"/>
      <c r="M26" s="16"/>
      <c r="N26" s="16"/>
      <c r="O26" s="16"/>
      <c r="P26" s="16">
        <f t="shared" si="0"/>
        <v>15</v>
      </c>
      <c r="Q26" s="16">
        <f t="shared" si="1"/>
        <v>24</v>
      </c>
      <c r="R26" s="67">
        <v>10</v>
      </c>
      <c r="S26" s="67">
        <f t="shared" si="2"/>
        <v>34</v>
      </c>
      <c r="T26" s="16">
        <v>15</v>
      </c>
    </row>
    <row r="27" spans="1:20" ht="12.75">
      <c r="A27" s="13" t="s">
        <v>64</v>
      </c>
      <c r="B27" s="14" t="s">
        <v>65</v>
      </c>
      <c r="C27" s="14" t="s">
        <v>95</v>
      </c>
      <c r="D27" s="15">
        <v>15</v>
      </c>
      <c r="E27" s="16"/>
      <c r="F27" s="16"/>
      <c r="G27" s="16"/>
      <c r="H27" s="16"/>
      <c r="I27" s="16"/>
      <c r="J27" s="16"/>
      <c r="K27" s="16"/>
      <c r="L27" s="16"/>
      <c r="M27" s="16"/>
      <c r="N27" s="16"/>
      <c r="O27" s="16"/>
      <c r="P27" s="16">
        <f t="shared" si="0"/>
        <v>15</v>
      </c>
      <c r="Q27" s="16">
        <f t="shared" si="1"/>
        <v>24</v>
      </c>
      <c r="R27" s="67">
        <v>10</v>
      </c>
      <c r="S27" s="67">
        <f t="shared" si="2"/>
        <v>34</v>
      </c>
      <c r="T27" s="16">
        <v>15</v>
      </c>
    </row>
    <row r="28" spans="1:20" ht="12.75">
      <c r="A28" s="13" t="s">
        <v>68</v>
      </c>
      <c r="B28" s="14" t="s">
        <v>74</v>
      </c>
      <c r="C28" s="14" t="s">
        <v>69</v>
      </c>
      <c r="D28" s="15">
        <v>5</v>
      </c>
      <c r="E28" s="16"/>
      <c r="F28" s="16"/>
      <c r="G28" s="16"/>
      <c r="H28" s="16"/>
      <c r="I28" s="16"/>
      <c r="J28" s="16"/>
      <c r="K28" s="16"/>
      <c r="L28" s="16"/>
      <c r="M28" s="16"/>
      <c r="N28" s="16"/>
      <c r="O28" s="16"/>
      <c r="P28" s="16">
        <f t="shared" si="0"/>
        <v>5</v>
      </c>
      <c r="Q28" s="16">
        <f t="shared" si="1"/>
        <v>8</v>
      </c>
      <c r="R28" s="67">
        <v>10</v>
      </c>
      <c r="S28" s="67">
        <f t="shared" si="2"/>
        <v>18</v>
      </c>
      <c r="T28" s="16">
        <v>19</v>
      </c>
    </row>
    <row r="29" spans="1:20" ht="12.75">
      <c r="A29" s="13" t="s">
        <v>76</v>
      </c>
      <c r="B29" s="14" t="s">
        <v>255</v>
      </c>
      <c r="C29" s="14" t="s">
        <v>77</v>
      </c>
      <c r="D29" s="15">
        <v>5</v>
      </c>
      <c r="E29" s="16"/>
      <c r="F29" s="16"/>
      <c r="G29" s="16"/>
      <c r="H29" s="16"/>
      <c r="I29" s="16"/>
      <c r="J29" s="16"/>
      <c r="K29" s="16"/>
      <c r="L29" s="16"/>
      <c r="M29" s="16"/>
      <c r="N29" s="16"/>
      <c r="O29" s="16"/>
      <c r="P29" s="16">
        <f t="shared" si="0"/>
        <v>5</v>
      </c>
      <c r="Q29" s="16">
        <f t="shared" si="1"/>
        <v>8</v>
      </c>
      <c r="R29" s="67">
        <v>10</v>
      </c>
      <c r="S29" s="67">
        <f t="shared" si="2"/>
        <v>18</v>
      </c>
      <c r="T29" s="16">
        <v>19</v>
      </c>
    </row>
    <row r="30" spans="1:20" ht="12.75">
      <c r="A30" s="13" t="s">
        <v>98</v>
      </c>
      <c r="B30" s="14" t="s">
        <v>220</v>
      </c>
      <c r="C30" s="14" t="s">
        <v>14</v>
      </c>
      <c r="D30" s="15">
        <v>5</v>
      </c>
      <c r="E30" s="16"/>
      <c r="F30" s="16"/>
      <c r="G30" s="16"/>
      <c r="H30" s="16"/>
      <c r="I30" s="16"/>
      <c r="J30" s="16"/>
      <c r="K30" s="16"/>
      <c r="L30" s="16"/>
      <c r="M30" s="16"/>
      <c r="N30" s="16"/>
      <c r="O30" s="16"/>
      <c r="P30" s="16">
        <f t="shared" si="0"/>
        <v>5</v>
      </c>
      <c r="Q30" s="16">
        <f t="shared" si="1"/>
        <v>8</v>
      </c>
      <c r="R30" s="67">
        <v>10</v>
      </c>
      <c r="S30" s="67">
        <f t="shared" si="2"/>
        <v>18</v>
      </c>
      <c r="T30" s="16">
        <v>19</v>
      </c>
    </row>
    <row r="31" spans="1:20" ht="12.75">
      <c r="A31" s="13" t="s">
        <v>209</v>
      </c>
      <c r="B31" s="14" t="s">
        <v>226</v>
      </c>
      <c r="C31" s="61" t="s">
        <v>55</v>
      </c>
      <c r="D31" s="15">
        <v>5</v>
      </c>
      <c r="E31" s="16"/>
      <c r="F31" s="16"/>
      <c r="G31" s="16"/>
      <c r="H31" s="16"/>
      <c r="I31" s="16"/>
      <c r="J31" s="16"/>
      <c r="K31" s="16"/>
      <c r="L31" s="16"/>
      <c r="M31" s="16"/>
      <c r="N31" s="16"/>
      <c r="O31" s="16"/>
      <c r="P31" s="16">
        <f t="shared" si="0"/>
        <v>5</v>
      </c>
      <c r="Q31" s="16">
        <f t="shared" si="1"/>
        <v>8</v>
      </c>
      <c r="R31" s="67">
        <v>10</v>
      </c>
      <c r="S31" s="67">
        <f t="shared" si="2"/>
        <v>18</v>
      </c>
      <c r="T31" s="16">
        <v>19</v>
      </c>
    </row>
    <row r="32" spans="1:20" ht="12.75">
      <c r="A32" s="13" t="s">
        <v>203</v>
      </c>
      <c r="B32" s="14" t="s">
        <v>204</v>
      </c>
      <c r="C32" s="14" t="s">
        <v>69</v>
      </c>
      <c r="D32" s="15"/>
      <c r="E32" s="16"/>
      <c r="F32" s="16"/>
      <c r="G32" s="16">
        <v>5</v>
      </c>
      <c r="H32" s="16"/>
      <c r="I32" s="16"/>
      <c r="J32" s="16"/>
      <c r="K32" s="16"/>
      <c r="L32" s="16"/>
      <c r="M32" s="16"/>
      <c r="N32" s="16"/>
      <c r="O32" s="16"/>
      <c r="P32" s="16">
        <f t="shared" si="0"/>
        <v>5</v>
      </c>
      <c r="Q32" s="16">
        <f t="shared" si="1"/>
        <v>8</v>
      </c>
      <c r="R32" s="67">
        <v>10</v>
      </c>
      <c r="S32" s="67">
        <f t="shared" si="2"/>
        <v>18</v>
      </c>
      <c r="T32" s="16">
        <v>19</v>
      </c>
    </row>
    <row r="33" spans="1:20" ht="12.75">
      <c r="A33" s="13" t="s">
        <v>274</v>
      </c>
      <c r="B33" s="14" t="s">
        <v>202</v>
      </c>
      <c r="C33" s="14" t="s">
        <v>197</v>
      </c>
      <c r="D33" s="15">
        <v>5</v>
      </c>
      <c r="E33" s="16"/>
      <c r="F33" s="16"/>
      <c r="G33" s="16"/>
      <c r="H33" s="16"/>
      <c r="I33" s="16"/>
      <c r="J33" s="16"/>
      <c r="K33" s="16"/>
      <c r="L33" s="16"/>
      <c r="M33" s="16"/>
      <c r="N33" s="16"/>
      <c r="O33" s="16"/>
      <c r="P33" s="16">
        <f t="shared" si="0"/>
        <v>5</v>
      </c>
      <c r="Q33" s="16">
        <f t="shared" si="1"/>
        <v>8</v>
      </c>
      <c r="R33" s="67">
        <v>10</v>
      </c>
      <c r="S33" s="67">
        <f t="shared" si="2"/>
        <v>18</v>
      </c>
      <c r="T33" s="16">
        <v>19</v>
      </c>
    </row>
    <row r="34" spans="1:20" ht="12.75">
      <c r="A34" s="13" t="s">
        <v>551</v>
      </c>
      <c r="B34" s="14" t="s">
        <v>552</v>
      </c>
      <c r="C34" s="14" t="s">
        <v>33</v>
      </c>
      <c r="D34" s="15"/>
      <c r="E34" s="16"/>
      <c r="F34" s="16"/>
      <c r="G34" s="16">
        <v>5</v>
      </c>
      <c r="H34" s="16"/>
      <c r="I34" s="16"/>
      <c r="J34" s="16"/>
      <c r="K34" s="16"/>
      <c r="L34" s="16"/>
      <c r="M34" s="16"/>
      <c r="N34" s="16"/>
      <c r="O34" s="16"/>
      <c r="P34" s="16">
        <f t="shared" si="0"/>
        <v>5</v>
      </c>
      <c r="Q34" s="16">
        <f t="shared" si="1"/>
        <v>8</v>
      </c>
      <c r="R34" s="67">
        <v>10</v>
      </c>
      <c r="S34" s="67">
        <f t="shared" si="2"/>
        <v>18</v>
      </c>
      <c r="T34" s="16">
        <v>19</v>
      </c>
    </row>
    <row r="35" spans="1:20" ht="12.75">
      <c r="A35" s="13" t="s">
        <v>199</v>
      </c>
      <c r="B35" s="14" t="s">
        <v>409</v>
      </c>
      <c r="C35" s="61" t="s">
        <v>297</v>
      </c>
      <c r="D35" s="15">
        <v>5</v>
      </c>
      <c r="E35" s="16"/>
      <c r="F35" s="16"/>
      <c r="G35" s="16"/>
      <c r="H35" s="16"/>
      <c r="I35" s="16"/>
      <c r="J35" s="16"/>
      <c r="K35" s="16"/>
      <c r="L35" s="16"/>
      <c r="M35" s="16"/>
      <c r="N35" s="16"/>
      <c r="O35" s="16"/>
      <c r="P35" s="16">
        <f t="shared" si="0"/>
        <v>5</v>
      </c>
      <c r="Q35" s="16">
        <f t="shared" si="1"/>
        <v>8</v>
      </c>
      <c r="R35" s="67">
        <v>10</v>
      </c>
      <c r="S35" s="67">
        <f t="shared" si="2"/>
        <v>18</v>
      </c>
      <c r="T35" s="16">
        <v>19</v>
      </c>
    </row>
    <row r="36" spans="1:20" ht="12.75">
      <c r="A36" s="13" t="s">
        <v>245</v>
      </c>
      <c r="B36" s="14" t="s">
        <v>395</v>
      </c>
      <c r="C36" s="14" t="s">
        <v>69</v>
      </c>
      <c r="D36" s="15"/>
      <c r="E36" s="16"/>
      <c r="F36" s="16"/>
      <c r="G36" s="16">
        <v>5</v>
      </c>
      <c r="H36" s="16"/>
      <c r="I36" s="16"/>
      <c r="J36" s="16"/>
      <c r="K36" s="16"/>
      <c r="L36" s="16"/>
      <c r="M36" s="16"/>
      <c r="N36" s="16"/>
      <c r="O36" s="16"/>
      <c r="P36" s="16">
        <f t="shared" si="0"/>
        <v>5</v>
      </c>
      <c r="Q36" s="16">
        <f t="shared" si="1"/>
        <v>8</v>
      </c>
      <c r="R36" s="67">
        <v>10</v>
      </c>
      <c r="S36" s="67">
        <f t="shared" si="2"/>
        <v>18</v>
      </c>
      <c r="T36" s="16">
        <v>19</v>
      </c>
    </row>
    <row r="37" spans="1:20" ht="12.75">
      <c r="A37" s="13" t="s">
        <v>99</v>
      </c>
      <c r="B37" s="14" t="s">
        <v>396</v>
      </c>
      <c r="C37" s="14" t="s">
        <v>80</v>
      </c>
      <c r="D37" s="15"/>
      <c r="E37" s="16">
        <v>5</v>
      </c>
      <c r="F37" s="16"/>
      <c r="G37" s="16"/>
      <c r="H37" s="16"/>
      <c r="I37" s="16"/>
      <c r="J37" s="16"/>
      <c r="K37" s="16"/>
      <c r="L37" s="16"/>
      <c r="M37" s="16"/>
      <c r="N37" s="16"/>
      <c r="O37" s="16"/>
      <c r="P37" s="16">
        <f t="shared" si="0"/>
        <v>5</v>
      </c>
      <c r="Q37" s="16">
        <f t="shared" si="1"/>
        <v>8</v>
      </c>
      <c r="R37" s="67"/>
      <c r="S37" s="67">
        <f t="shared" si="2"/>
        <v>8</v>
      </c>
      <c r="T37" s="16">
        <v>28</v>
      </c>
    </row>
  </sheetData>
  <sheetProtection/>
  <mergeCells count="8">
    <mergeCell ref="H7:Q7"/>
    <mergeCell ref="H8:Q8"/>
    <mergeCell ref="A1:O1"/>
    <mergeCell ref="H3:Q3"/>
    <mergeCell ref="H2:Q2"/>
    <mergeCell ref="H4:Q4"/>
    <mergeCell ref="H5:Q5"/>
    <mergeCell ref="H6:Q6"/>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T32"/>
  <sheetViews>
    <sheetView zoomScalePageLayoutView="0" workbookViewId="0" topLeftCell="A1">
      <selection activeCell="T30" sqref="T30:T32"/>
    </sheetView>
  </sheetViews>
  <sheetFormatPr defaultColWidth="9.00390625" defaultRowHeight="12.75"/>
  <cols>
    <col min="1" max="1" width="19.75390625" style="0" customWidth="1"/>
    <col min="2" max="2" width="24.125" style="0" customWidth="1"/>
    <col min="3" max="3" width="13.125" style="0" customWidth="1"/>
    <col min="4" max="5" width="3.25390625" style="0" bestFit="1" customWidth="1"/>
    <col min="6" max="7" width="2.75390625" style="0" bestFit="1" customWidth="1"/>
    <col min="8" max="8" width="3.00390625" style="0" bestFit="1" customWidth="1"/>
    <col min="9" max="12" width="2.75390625" style="0" bestFit="1" customWidth="1"/>
    <col min="13" max="14" width="3.00390625" style="0" bestFit="1" customWidth="1"/>
    <col min="15" max="16" width="3.00390625" style="0" hidden="1" customWidth="1"/>
    <col min="17" max="17" width="4.875" style="0" hidden="1" customWidth="1"/>
    <col min="18" max="18" width="6.00390625" style="0" bestFit="1" customWidth="1"/>
    <col min="19" max="19" width="7.875" style="0" customWidth="1"/>
    <col min="20" max="20" width="7.75390625" style="0" customWidth="1"/>
  </cols>
  <sheetData>
    <row r="1" spans="1:19" ht="20.25" customHeight="1">
      <c r="A1" s="206" t="s">
        <v>440</v>
      </c>
      <c r="B1" s="206"/>
      <c r="C1" s="206"/>
      <c r="D1" s="206"/>
      <c r="E1" s="206"/>
      <c r="F1" s="206"/>
      <c r="G1" s="206"/>
      <c r="H1" s="206"/>
      <c r="I1" s="206"/>
      <c r="J1" s="206"/>
      <c r="K1" s="206"/>
      <c r="L1" s="206"/>
      <c r="M1" s="206"/>
      <c r="N1" s="206"/>
      <c r="O1" s="206"/>
      <c r="R1" s="2"/>
      <c r="S1" s="2"/>
    </row>
    <row r="2" spans="1:20" ht="15.75" customHeight="1">
      <c r="A2" s="3"/>
      <c r="B2" s="24" t="s">
        <v>0</v>
      </c>
      <c r="C2" s="4" t="s">
        <v>1</v>
      </c>
      <c r="D2" s="4" t="s">
        <v>2</v>
      </c>
      <c r="E2" s="4" t="s">
        <v>3</v>
      </c>
      <c r="F2" s="5"/>
      <c r="G2" s="4"/>
      <c r="H2" s="213" t="s">
        <v>0</v>
      </c>
      <c r="I2" s="214"/>
      <c r="J2" s="214"/>
      <c r="K2" s="214"/>
      <c r="L2" s="214"/>
      <c r="M2" s="214"/>
      <c r="N2" s="214"/>
      <c r="O2" s="214"/>
      <c r="P2" s="214"/>
      <c r="Q2" s="214"/>
      <c r="R2" s="23" t="s">
        <v>1</v>
      </c>
      <c r="S2" s="4" t="s">
        <v>2</v>
      </c>
      <c r="T2" s="4" t="s">
        <v>3</v>
      </c>
    </row>
    <row r="3" spans="1:20" ht="12.75" customHeight="1">
      <c r="A3" s="58">
        <v>1</v>
      </c>
      <c r="B3" s="14" t="s">
        <v>313</v>
      </c>
      <c r="C3" s="53">
        <v>42385</v>
      </c>
      <c r="D3" s="7">
        <v>12</v>
      </c>
      <c r="E3" s="7">
        <v>12</v>
      </c>
      <c r="F3" s="8"/>
      <c r="G3" s="60"/>
      <c r="H3" s="204"/>
      <c r="I3" s="216"/>
      <c r="J3" s="216"/>
      <c r="K3" s="216"/>
      <c r="L3" s="216"/>
      <c r="M3" s="216"/>
      <c r="N3" s="216"/>
      <c r="O3" s="216"/>
      <c r="P3" s="216"/>
      <c r="Q3" s="216"/>
      <c r="R3" s="53"/>
      <c r="S3" s="7"/>
      <c r="T3" s="7"/>
    </row>
    <row r="4" spans="1:20" ht="12.75" customHeight="1">
      <c r="A4" s="3">
        <v>2</v>
      </c>
      <c r="B4" s="14" t="s">
        <v>511</v>
      </c>
      <c r="C4" s="53">
        <v>42428</v>
      </c>
      <c r="D4" s="7">
        <v>9</v>
      </c>
      <c r="E4" s="7">
        <v>12</v>
      </c>
      <c r="F4" s="59"/>
      <c r="G4" s="60"/>
      <c r="H4" s="204"/>
      <c r="I4" s="216"/>
      <c r="J4" s="216"/>
      <c r="K4" s="216"/>
      <c r="L4" s="216"/>
      <c r="M4" s="216"/>
      <c r="N4" s="216"/>
      <c r="O4" s="216"/>
      <c r="P4" s="216"/>
      <c r="Q4" s="205"/>
      <c r="R4" s="53"/>
      <c r="S4" s="7"/>
      <c r="T4" s="7"/>
    </row>
    <row r="5" spans="1:20" ht="12.75" customHeight="1">
      <c r="A5" s="3">
        <v>3</v>
      </c>
      <c r="B5" s="156" t="s">
        <v>633</v>
      </c>
      <c r="C5" s="53">
        <v>42436</v>
      </c>
      <c r="D5" s="7">
        <v>9</v>
      </c>
      <c r="E5" s="7">
        <v>25</v>
      </c>
      <c r="F5" s="59"/>
      <c r="G5" s="60"/>
      <c r="H5" s="204"/>
      <c r="I5" s="216"/>
      <c r="J5" s="216"/>
      <c r="K5" s="216"/>
      <c r="L5" s="216"/>
      <c r="M5" s="216"/>
      <c r="N5" s="216"/>
      <c r="O5" s="216"/>
      <c r="P5" s="216"/>
      <c r="Q5" s="216"/>
      <c r="R5" s="25"/>
      <c r="S5" s="7"/>
      <c r="T5" s="7"/>
    </row>
    <row r="6" spans="1:20" ht="12.75">
      <c r="A6" s="3">
        <v>4</v>
      </c>
      <c r="B6" s="41" t="s">
        <v>667</v>
      </c>
      <c r="C6" s="53">
        <v>42449</v>
      </c>
      <c r="D6" s="7">
        <v>6</v>
      </c>
      <c r="E6" s="7">
        <v>6</v>
      </c>
      <c r="F6" s="63"/>
      <c r="G6" s="60"/>
      <c r="H6" s="204"/>
      <c r="I6" s="216"/>
      <c r="J6" s="216"/>
      <c r="K6" s="216"/>
      <c r="L6" s="216"/>
      <c r="M6" s="216"/>
      <c r="N6" s="216"/>
      <c r="O6" s="216"/>
      <c r="P6" s="216"/>
      <c r="Q6" s="216"/>
      <c r="R6" s="53"/>
      <c r="S6" s="7"/>
      <c r="T6" s="7"/>
    </row>
    <row r="7" spans="1:20" ht="12.75">
      <c r="A7" s="3">
        <v>5</v>
      </c>
      <c r="B7" s="13" t="s">
        <v>724</v>
      </c>
      <c r="C7" s="53">
        <v>42470</v>
      </c>
      <c r="D7" s="7">
        <v>5</v>
      </c>
      <c r="E7" s="7">
        <v>8</v>
      </c>
      <c r="F7" s="63"/>
      <c r="G7" s="60"/>
      <c r="H7" s="204"/>
      <c r="I7" s="216"/>
      <c r="J7" s="216"/>
      <c r="K7" s="216"/>
      <c r="L7" s="216"/>
      <c r="M7" s="216"/>
      <c r="N7" s="216"/>
      <c r="O7" s="216"/>
      <c r="P7" s="216"/>
      <c r="Q7" s="216"/>
      <c r="R7" s="7"/>
      <c r="S7" s="7"/>
      <c r="T7" s="7"/>
    </row>
    <row r="8" spans="1:20" ht="12.75">
      <c r="A8" s="3">
        <v>6</v>
      </c>
      <c r="B8" s="14" t="s">
        <v>765</v>
      </c>
      <c r="C8" s="53">
        <v>42477</v>
      </c>
      <c r="D8" s="7">
        <v>5</v>
      </c>
      <c r="E8" s="7">
        <v>10</v>
      </c>
      <c r="F8" s="63"/>
      <c r="G8" s="60"/>
      <c r="H8" s="204"/>
      <c r="I8" s="216"/>
      <c r="J8" s="216"/>
      <c r="K8" s="216"/>
      <c r="L8" s="216"/>
      <c r="M8" s="216"/>
      <c r="N8" s="216"/>
      <c r="O8" s="216"/>
      <c r="P8" s="216"/>
      <c r="Q8" s="216"/>
      <c r="R8" s="7"/>
      <c r="S8" s="7"/>
      <c r="T8" s="7"/>
    </row>
    <row r="9" spans="1:20" ht="12.75" customHeight="1">
      <c r="A9" s="60">
        <v>7</v>
      </c>
      <c r="B9" s="14" t="s">
        <v>992</v>
      </c>
      <c r="C9" s="53">
        <v>42685</v>
      </c>
      <c r="D9" s="7">
        <v>7</v>
      </c>
      <c r="E9" s="7">
        <v>13</v>
      </c>
      <c r="F9" s="63"/>
      <c r="G9" s="60"/>
      <c r="H9" s="204"/>
      <c r="I9" s="216"/>
      <c r="J9" s="216"/>
      <c r="K9" s="216"/>
      <c r="L9" s="216"/>
      <c r="M9" s="216"/>
      <c r="N9" s="216"/>
      <c r="O9" s="216"/>
      <c r="P9" s="216"/>
      <c r="Q9" s="205"/>
      <c r="R9" s="7"/>
      <c r="S9" s="7"/>
      <c r="T9" s="7"/>
    </row>
    <row r="10" spans="1:20" ht="12.75">
      <c r="A10" s="3" t="s">
        <v>5</v>
      </c>
      <c r="B10" s="3" t="s">
        <v>6</v>
      </c>
      <c r="C10" s="3" t="s">
        <v>7</v>
      </c>
      <c r="D10" s="4">
        <v>1</v>
      </c>
      <c r="E10" s="4">
        <v>2</v>
      </c>
      <c r="F10" s="4">
        <v>3</v>
      </c>
      <c r="G10" s="4">
        <v>4</v>
      </c>
      <c r="H10" s="4">
        <v>5</v>
      </c>
      <c r="I10" s="4">
        <v>6</v>
      </c>
      <c r="J10" s="4">
        <v>7</v>
      </c>
      <c r="K10" s="4">
        <v>8</v>
      </c>
      <c r="L10" s="4">
        <v>9</v>
      </c>
      <c r="M10" s="4">
        <v>10</v>
      </c>
      <c r="N10" s="4">
        <v>11</v>
      </c>
      <c r="O10" s="4">
        <v>12</v>
      </c>
      <c r="P10" s="4">
        <v>13</v>
      </c>
      <c r="Q10" s="4">
        <v>14</v>
      </c>
      <c r="R10" s="4" t="s">
        <v>9</v>
      </c>
      <c r="S10" s="4" t="s">
        <v>10</v>
      </c>
      <c r="T10" s="4" t="s">
        <v>11</v>
      </c>
    </row>
    <row r="11" spans="1:20" ht="12.75">
      <c r="A11" s="13" t="s">
        <v>238</v>
      </c>
      <c r="B11" s="13" t="s">
        <v>239</v>
      </c>
      <c r="C11" s="13" t="s">
        <v>34</v>
      </c>
      <c r="D11" s="15">
        <v>10</v>
      </c>
      <c r="E11" s="16">
        <v>15</v>
      </c>
      <c r="F11" s="16">
        <v>25</v>
      </c>
      <c r="G11" s="16">
        <v>5</v>
      </c>
      <c r="H11" s="16">
        <v>15</v>
      </c>
      <c r="I11" s="16">
        <v>15</v>
      </c>
      <c r="J11" s="16">
        <v>10</v>
      </c>
      <c r="K11" s="16"/>
      <c r="L11" s="16"/>
      <c r="M11" s="16"/>
      <c r="N11" s="16"/>
      <c r="O11" s="16"/>
      <c r="P11" s="16"/>
      <c r="Q11" s="16"/>
      <c r="R11" s="79">
        <v>70</v>
      </c>
      <c r="S11" s="67">
        <f aca="true" t="shared" si="0" ref="S11:S32">SUM(D11:R11)</f>
        <v>165</v>
      </c>
      <c r="T11" s="16">
        <v>1</v>
      </c>
    </row>
    <row r="12" spans="1:20" ht="12.75">
      <c r="A12" s="13" t="s">
        <v>209</v>
      </c>
      <c r="B12" s="14" t="s">
        <v>226</v>
      </c>
      <c r="C12" s="14" t="s">
        <v>55</v>
      </c>
      <c r="D12" s="15">
        <v>20</v>
      </c>
      <c r="E12" s="16">
        <v>20</v>
      </c>
      <c r="F12" s="16">
        <v>30</v>
      </c>
      <c r="G12" s="16">
        <v>10</v>
      </c>
      <c r="H12" s="16"/>
      <c r="I12" s="16"/>
      <c r="J12" s="16"/>
      <c r="K12" s="16"/>
      <c r="L12" s="16"/>
      <c r="M12" s="16"/>
      <c r="N12" s="16"/>
      <c r="O12" s="16"/>
      <c r="P12" s="16"/>
      <c r="Q12" s="16"/>
      <c r="R12" s="79">
        <v>40</v>
      </c>
      <c r="S12" s="67">
        <f t="shared" si="0"/>
        <v>120</v>
      </c>
      <c r="T12" s="16">
        <v>2</v>
      </c>
    </row>
    <row r="13" spans="1:20" ht="13.5" customHeight="1">
      <c r="A13" s="13" t="s">
        <v>68</v>
      </c>
      <c r="B13" s="14" t="s">
        <v>74</v>
      </c>
      <c r="C13" s="14" t="s">
        <v>69</v>
      </c>
      <c r="D13" s="15">
        <v>15</v>
      </c>
      <c r="E13" s="15"/>
      <c r="F13" s="16"/>
      <c r="G13" s="16">
        <v>5</v>
      </c>
      <c r="H13" s="16"/>
      <c r="I13" s="16">
        <v>20</v>
      </c>
      <c r="J13" s="16"/>
      <c r="K13" s="16"/>
      <c r="L13" s="16"/>
      <c r="M13" s="16"/>
      <c r="N13" s="16"/>
      <c r="O13" s="16"/>
      <c r="P13" s="16"/>
      <c r="Q13" s="16"/>
      <c r="R13" s="79">
        <v>30</v>
      </c>
      <c r="S13" s="67">
        <f t="shared" si="0"/>
        <v>70</v>
      </c>
      <c r="T13" s="16">
        <v>3</v>
      </c>
    </row>
    <row r="14" spans="1:20" ht="13.5" customHeight="1">
      <c r="A14" s="13" t="s">
        <v>64</v>
      </c>
      <c r="B14" s="14" t="s">
        <v>65</v>
      </c>
      <c r="C14" s="61" t="s">
        <v>95</v>
      </c>
      <c r="D14" s="15">
        <v>15</v>
      </c>
      <c r="E14" s="16">
        <v>5</v>
      </c>
      <c r="F14" s="16"/>
      <c r="G14" s="16"/>
      <c r="H14" s="16">
        <v>20</v>
      </c>
      <c r="I14" s="16"/>
      <c r="J14" s="16"/>
      <c r="K14" s="16"/>
      <c r="L14" s="16"/>
      <c r="M14" s="16"/>
      <c r="N14" s="16"/>
      <c r="O14" s="16"/>
      <c r="P14" s="16"/>
      <c r="Q14" s="16"/>
      <c r="R14" s="79">
        <v>30</v>
      </c>
      <c r="S14" s="67">
        <f t="shared" si="0"/>
        <v>70</v>
      </c>
      <c r="T14" s="16">
        <v>3</v>
      </c>
    </row>
    <row r="15" spans="1:20" ht="13.5" customHeight="1">
      <c r="A15" s="13" t="s">
        <v>555</v>
      </c>
      <c r="B15" s="14" t="s">
        <v>556</v>
      </c>
      <c r="C15" s="61" t="s">
        <v>95</v>
      </c>
      <c r="D15" s="15"/>
      <c r="E15" s="16">
        <v>5</v>
      </c>
      <c r="F15" s="16">
        <v>5</v>
      </c>
      <c r="G15" s="16"/>
      <c r="H15" s="16">
        <v>5</v>
      </c>
      <c r="I15" s="16"/>
      <c r="J15" s="16">
        <v>10</v>
      </c>
      <c r="K15" s="16"/>
      <c r="L15" s="16"/>
      <c r="M15" s="16"/>
      <c r="N15" s="16"/>
      <c r="O15" s="16"/>
      <c r="P15" s="16"/>
      <c r="Q15" s="16"/>
      <c r="R15" s="79">
        <v>40</v>
      </c>
      <c r="S15" s="67">
        <f t="shared" si="0"/>
        <v>65</v>
      </c>
      <c r="T15" s="16">
        <v>5</v>
      </c>
    </row>
    <row r="16" spans="1:20" ht="13.5" customHeight="1">
      <c r="A16" s="13" t="s">
        <v>191</v>
      </c>
      <c r="B16" s="14" t="s">
        <v>96</v>
      </c>
      <c r="C16" s="14" t="s">
        <v>16</v>
      </c>
      <c r="D16" s="15">
        <v>5</v>
      </c>
      <c r="E16" s="16"/>
      <c r="F16" s="16">
        <v>5</v>
      </c>
      <c r="G16" s="16">
        <v>5</v>
      </c>
      <c r="H16" s="16">
        <v>10</v>
      </c>
      <c r="I16" s="16"/>
      <c r="J16" s="16"/>
      <c r="K16" s="16"/>
      <c r="L16" s="16"/>
      <c r="M16" s="16"/>
      <c r="N16" s="16"/>
      <c r="O16" s="16"/>
      <c r="P16" s="16"/>
      <c r="Q16" s="16"/>
      <c r="R16" s="79">
        <v>40</v>
      </c>
      <c r="S16" s="67">
        <f t="shared" si="0"/>
        <v>65</v>
      </c>
      <c r="T16" s="16">
        <v>5</v>
      </c>
    </row>
    <row r="17" spans="1:20" ht="13.5" customHeight="1">
      <c r="A17" s="13" t="s">
        <v>100</v>
      </c>
      <c r="B17" s="14" t="s">
        <v>215</v>
      </c>
      <c r="C17" s="14" t="s">
        <v>69</v>
      </c>
      <c r="D17" s="15">
        <v>10</v>
      </c>
      <c r="E17" s="16">
        <v>15</v>
      </c>
      <c r="F17" s="16">
        <v>5</v>
      </c>
      <c r="G17" s="16"/>
      <c r="H17" s="16"/>
      <c r="I17" s="16"/>
      <c r="J17" s="16"/>
      <c r="K17" s="16"/>
      <c r="L17" s="16"/>
      <c r="M17" s="16"/>
      <c r="N17" s="16"/>
      <c r="O17" s="16"/>
      <c r="P17" s="16"/>
      <c r="Q17" s="16"/>
      <c r="R17" s="79">
        <v>30</v>
      </c>
      <c r="S17" s="67">
        <f t="shared" si="0"/>
        <v>60</v>
      </c>
      <c r="T17" s="16">
        <v>7</v>
      </c>
    </row>
    <row r="18" spans="1:20" ht="13.5" customHeight="1">
      <c r="A18" s="13" t="s">
        <v>254</v>
      </c>
      <c r="B18" s="14" t="s">
        <v>15</v>
      </c>
      <c r="C18" s="61" t="s">
        <v>16</v>
      </c>
      <c r="D18" s="15"/>
      <c r="E18" s="16"/>
      <c r="F18" s="16"/>
      <c r="G18" s="16"/>
      <c r="H18" s="16">
        <v>15</v>
      </c>
      <c r="I18" s="16">
        <v>5</v>
      </c>
      <c r="J18" s="16">
        <v>5</v>
      </c>
      <c r="K18" s="16"/>
      <c r="L18" s="16"/>
      <c r="M18" s="16"/>
      <c r="N18" s="16"/>
      <c r="O18" s="16"/>
      <c r="P18" s="16"/>
      <c r="Q18" s="16"/>
      <c r="R18" s="79">
        <v>30</v>
      </c>
      <c r="S18" s="67">
        <f t="shared" si="0"/>
        <v>55</v>
      </c>
      <c r="T18" s="16">
        <v>8</v>
      </c>
    </row>
    <row r="19" spans="1:20" ht="13.5" customHeight="1">
      <c r="A19" s="13" t="s">
        <v>551</v>
      </c>
      <c r="B19" s="14" t="s">
        <v>552</v>
      </c>
      <c r="C19" s="61" t="s">
        <v>33</v>
      </c>
      <c r="D19" s="15"/>
      <c r="E19" s="16">
        <v>10</v>
      </c>
      <c r="F19" s="16">
        <v>20</v>
      </c>
      <c r="G19" s="16"/>
      <c r="H19" s="16"/>
      <c r="I19" s="16"/>
      <c r="J19" s="16"/>
      <c r="K19" s="16"/>
      <c r="L19" s="16"/>
      <c r="M19" s="16"/>
      <c r="N19" s="16"/>
      <c r="O19" s="16"/>
      <c r="P19" s="16"/>
      <c r="Q19" s="16"/>
      <c r="R19" s="79">
        <v>20</v>
      </c>
      <c r="S19" s="67">
        <f t="shared" si="0"/>
        <v>50</v>
      </c>
      <c r="T19" s="16">
        <v>9</v>
      </c>
    </row>
    <row r="20" spans="1:20" ht="13.5" customHeight="1">
      <c r="A20" s="13" t="s">
        <v>397</v>
      </c>
      <c r="B20" s="14" t="s">
        <v>211</v>
      </c>
      <c r="C20" s="14" t="s">
        <v>23</v>
      </c>
      <c r="D20" s="15">
        <v>10</v>
      </c>
      <c r="E20" s="16"/>
      <c r="F20" s="16"/>
      <c r="G20" s="16"/>
      <c r="H20" s="16"/>
      <c r="I20" s="16"/>
      <c r="J20" s="16">
        <v>15</v>
      </c>
      <c r="K20" s="16"/>
      <c r="L20" s="16"/>
      <c r="M20" s="16"/>
      <c r="N20" s="16"/>
      <c r="O20" s="16"/>
      <c r="P20" s="16"/>
      <c r="Q20" s="16"/>
      <c r="R20" s="79">
        <v>20</v>
      </c>
      <c r="S20" s="67">
        <f t="shared" si="0"/>
        <v>45</v>
      </c>
      <c r="T20" s="16">
        <v>10</v>
      </c>
    </row>
    <row r="21" spans="1:20" ht="13.5" customHeight="1">
      <c r="A21" s="13" t="s">
        <v>274</v>
      </c>
      <c r="B21" s="14" t="s">
        <v>202</v>
      </c>
      <c r="C21" s="61" t="s">
        <v>197</v>
      </c>
      <c r="D21" s="15"/>
      <c r="E21" s="16"/>
      <c r="F21" s="16">
        <v>5</v>
      </c>
      <c r="G21" s="16"/>
      <c r="H21" s="16"/>
      <c r="I21" s="16">
        <v>5</v>
      </c>
      <c r="J21" s="16">
        <v>5</v>
      </c>
      <c r="K21" s="16"/>
      <c r="L21" s="16"/>
      <c r="M21" s="16"/>
      <c r="N21" s="16"/>
      <c r="O21" s="16"/>
      <c r="P21" s="16"/>
      <c r="Q21" s="16"/>
      <c r="R21" s="79">
        <v>30</v>
      </c>
      <c r="S21" s="67">
        <f t="shared" si="0"/>
        <v>45</v>
      </c>
      <c r="T21" s="16">
        <v>10</v>
      </c>
    </row>
    <row r="22" spans="1:20" ht="13.5" customHeight="1">
      <c r="A22" s="13" t="s">
        <v>307</v>
      </c>
      <c r="B22" s="14" t="s">
        <v>442</v>
      </c>
      <c r="C22" s="61" t="s">
        <v>37</v>
      </c>
      <c r="D22" s="16">
        <v>5</v>
      </c>
      <c r="E22" s="16">
        <v>5</v>
      </c>
      <c r="F22" s="16"/>
      <c r="G22" s="16"/>
      <c r="H22" s="16"/>
      <c r="I22" s="16"/>
      <c r="J22" s="101"/>
      <c r="K22" s="101"/>
      <c r="L22" s="101"/>
      <c r="M22" s="16"/>
      <c r="N22" s="101"/>
      <c r="O22" s="101"/>
      <c r="P22" s="101"/>
      <c r="Q22" s="101"/>
      <c r="R22" s="16">
        <v>20</v>
      </c>
      <c r="S22" s="67">
        <f t="shared" si="0"/>
        <v>30</v>
      </c>
      <c r="T22" s="16">
        <v>12</v>
      </c>
    </row>
    <row r="23" spans="1:20" ht="12.75">
      <c r="A23" s="13" t="s">
        <v>328</v>
      </c>
      <c r="B23" s="14" t="s">
        <v>329</v>
      </c>
      <c r="C23" s="61" t="s">
        <v>26</v>
      </c>
      <c r="D23" s="16">
        <v>5</v>
      </c>
      <c r="E23" s="16"/>
      <c r="F23" s="16">
        <v>5</v>
      </c>
      <c r="G23" s="16"/>
      <c r="H23" s="16"/>
      <c r="I23" s="16"/>
      <c r="J23" s="16"/>
      <c r="K23" s="16"/>
      <c r="L23" s="16"/>
      <c r="M23" s="16"/>
      <c r="N23" s="16"/>
      <c r="O23" s="16"/>
      <c r="P23" s="16"/>
      <c r="Q23" s="16"/>
      <c r="R23" s="79">
        <v>20</v>
      </c>
      <c r="S23" s="67">
        <f t="shared" si="0"/>
        <v>30</v>
      </c>
      <c r="T23" s="16">
        <v>12</v>
      </c>
    </row>
    <row r="24" spans="1:20" ht="12.75">
      <c r="A24" s="13" t="s">
        <v>196</v>
      </c>
      <c r="B24" s="14" t="s">
        <v>54</v>
      </c>
      <c r="C24" s="14" t="s">
        <v>55</v>
      </c>
      <c r="D24" s="16">
        <v>5</v>
      </c>
      <c r="E24" s="16"/>
      <c r="F24" s="16">
        <v>5</v>
      </c>
      <c r="G24" s="16"/>
      <c r="H24" s="16"/>
      <c r="I24" s="16"/>
      <c r="J24" s="16"/>
      <c r="K24" s="16"/>
      <c r="L24" s="16"/>
      <c r="M24" s="16"/>
      <c r="N24" s="16"/>
      <c r="O24" s="16"/>
      <c r="P24" s="16"/>
      <c r="Q24" s="16"/>
      <c r="R24" s="79">
        <v>20</v>
      </c>
      <c r="S24" s="67">
        <f t="shared" si="0"/>
        <v>30</v>
      </c>
      <c r="T24" s="16">
        <v>12</v>
      </c>
    </row>
    <row r="25" spans="1:20" ht="12.75">
      <c r="A25" s="13" t="s">
        <v>190</v>
      </c>
      <c r="B25" s="14" t="s">
        <v>205</v>
      </c>
      <c r="C25" s="14" t="s">
        <v>279</v>
      </c>
      <c r="D25" s="16">
        <v>5</v>
      </c>
      <c r="E25" s="16"/>
      <c r="F25" s="16"/>
      <c r="G25" s="16">
        <v>5</v>
      </c>
      <c r="H25" s="16"/>
      <c r="I25" s="16"/>
      <c r="J25" s="16"/>
      <c r="K25" s="16"/>
      <c r="L25" s="16"/>
      <c r="M25" s="16"/>
      <c r="N25" s="16"/>
      <c r="O25" s="16"/>
      <c r="P25" s="16"/>
      <c r="Q25" s="16"/>
      <c r="R25" s="79">
        <v>20</v>
      </c>
      <c r="S25" s="67">
        <f t="shared" si="0"/>
        <v>30</v>
      </c>
      <c r="T25" s="16">
        <v>12</v>
      </c>
    </row>
    <row r="26" spans="1:20" ht="12.75">
      <c r="A26" s="13" t="s">
        <v>76</v>
      </c>
      <c r="B26" s="14" t="s">
        <v>255</v>
      </c>
      <c r="C26" s="14" t="s">
        <v>77</v>
      </c>
      <c r="D26" s="16">
        <v>5</v>
      </c>
      <c r="E26" s="16"/>
      <c r="F26" s="16"/>
      <c r="G26" s="16"/>
      <c r="H26" s="16"/>
      <c r="I26" s="16"/>
      <c r="J26" s="16"/>
      <c r="K26" s="16"/>
      <c r="L26" s="16"/>
      <c r="M26" s="16"/>
      <c r="N26" s="16"/>
      <c r="O26" s="16"/>
      <c r="P26" s="16"/>
      <c r="Q26" s="16"/>
      <c r="R26" s="79">
        <v>10</v>
      </c>
      <c r="S26" s="67">
        <f t="shared" si="0"/>
        <v>15</v>
      </c>
      <c r="T26" s="16">
        <v>16</v>
      </c>
    </row>
    <row r="27" spans="1:20" ht="12.75">
      <c r="A27" s="13" t="s">
        <v>652</v>
      </c>
      <c r="B27" s="14" t="s">
        <v>252</v>
      </c>
      <c r="C27" s="61" t="s">
        <v>95</v>
      </c>
      <c r="D27" s="16"/>
      <c r="E27" s="16"/>
      <c r="F27" s="16"/>
      <c r="G27" s="16"/>
      <c r="H27" s="16"/>
      <c r="I27" s="16"/>
      <c r="J27" s="16">
        <v>5</v>
      </c>
      <c r="K27" s="16"/>
      <c r="L27" s="16"/>
      <c r="M27" s="16"/>
      <c r="N27" s="16"/>
      <c r="O27" s="16"/>
      <c r="P27" s="16"/>
      <c r="Q27" s="16"/>
      <c r="R27" s="79">
        <v>10</v>
      </c>
      <c r="S27" s="67">
        <f t="shared" si="0"/>
        <v>15</v>
      </c>
      <c r="T27" s="16">
        <v>16</v>
      </c>
    </row>
    <row r="28" spans="1:20" ht="12.75">
      <c r="A28" s="13" t="s">
        <v>53</v>
      </c>
      <c r="B28" s="14" t="s">
        <v>222</v>
      </c>
      <c r="C28" s="61" t="s">
        <v>95</v>
      </c>
      <c r="D28" s="16"/>
      <c r="E28" s="16"/>
      <c r="F28" s="16"/>
      <c r="G28" s="16"/>
      <c r="H28" s="16"/>
      <c r="I28" s="16"/>
      <c r="J28" s="16">
        <v>5</v>
      </c>
      <c r="K28" s="16"/>
      <c r="L28" s="16"/>
      <c r="M28" s="16"/>
      <c r="N28" s="16"/>
      <c r="O28" s="16"/>
      <c r="P28" s="16"/>
      <c r="Q28" s="16"/>
      <c r="R28" s="79">
        <v>10</v>
      </c>
      <c r="S28" s="67">
        <f t="shared" si="0"/>
        <v>15</v>
      </c>
      <c r="T28" s="16">
        <v>16</v>
      </c>
    </row>
    <row r="29" spans="1:20" ht="12.75">
      <c r="A29" s="13" t="s">
        <v>103</v>
      </c>
      <c r="B29" s="14" t="s">
        <v>824</v>
      </c>
      <c r="C29" s="61" t="s">
        <v>31</v>
      </c>
      <c r="D29" s="16"/>
      <c r="E29" s="16"/>
      <c r="F29" s="16"/>
      <c r="G29" s="16"/>
      <c r="H29" s="16"/>
      <c r="I29" s="16">
        <v>5</v>
      </c>
      <c r="J29" s="16"/>
      <c r="K29" s="16"/>
      <c r="L29" s="16"/>
      <c r="M29" s="16"/>
      <c r="N29" s="16"/>
      <c r="O29" s="16"/>
      <c r="P29" s="16"/>
      <c r="Q29" s="16"/>
      <c r="R29" s="79">
        <v>10</v>
      </c>
      <c r="S29" s="67">
        <f t="shared" si="0"/>
        <v>15</v>
      </c>
      <c r="T29" s="16">
        <v>16</v>
      </c>
    </row>
    <row r="30" spans="1:20" ht="12.75">
      <c r="A30" s="13" t="s">
        <v>188</v>
      </c>
      <c r="B30" s="14" t="s">
        <v>212</v>
      </c>
      <c r="C30" s="61" t="s">
        <v>55</v>
      </c>
      <c r="D30" s="16"/>
      <c r="E30" s="16"/>
      <c r="F30" s="16"/>
      <c r="G30" s="16">
        <v>5</v>
      </c>
      <c r="H30" s="16"/>
      <c r="I30" s="16"/>
      <c r="J30" s="16"/>
      <c r="K30" s="16"/>
      <c r="L30" s="16"/>
      <c r="M30" s="16"/>
      <c r="N30" s="16"/>
      <c r="O30" s="16"/>
      <c r="P30" s="16"/>
      <c r="Q30" s="16"/>
      <c r="R30" s="79">
        <v>10</v>
      </c>
      <c r="S30" s="67">
        <f t="shared" si="0"/>
        <v>15</v>
      </c>
      <c r="T30" s="16">
        <v>16</v>
      </c>
    </row>
    <row r="31" spans="1:20" ht="12.75">
      <c r="A31" s="13" t="s">
        <v>548</v>
      </c>
      <c r="B31" s="14" t="s">
        <v>549</v>
      </c>
      <c r="C31" s="61" t="s">
        <v>37</v>
      </c>
      <c r="D31" s="16"/>
      <c r="E31" s="16">
        <v>5</v>
      </c>
      <c r="F31" s="16"/>
      <c r="G31" s="16"/>
      <c r="H31" s="16"/>
      <c r="I31" s="16"/>
      <c r="J31" s="16"/>
      <c r="K31" s="16"/>
      <c r="L31" s="16"/>
      <c r="M31" s="16"/>
      <c r="N31" s="16"/>
      <c r="O31" s="16"/>
      <c r="P31" s="16"/>
      <c r="Q31" s="16"/>
      <c r="R31" s="79">
        <v>10</v>
      </c>
      <c r="S31" s="67">
        <f t="shared" si="0"/>
        <v>15</v>
      </c>
      <c r="T31" s="16">
        <v>16</v>
      </c>
    </row>
    <row r="32" spans="1:20" ht="12.75">
      <c r="A32" s="13" t="s">
        <v>553</v>
      </c>
      <c r="B32" s="14" t="s">
        <v>554</v>
      </c>
      <c r="C32" s="61" t="s">
        <v>55</v>
      </c>
      <c r="D32" s="16"/>
      <c r="E32" s="16">
        <v>5</v>
      </c>
      <c r="F32" s="16"/>
      <c r="G32" s="16"/>
      <c r="H32" s="16"/>
      <c r="I32" s="16"/>
      <c r="J32" s="16"/>
      <c r="K32" s="16"/>
      <c r="L32" s="16"/>
      <c r="M32" s="16"/>
      <c r="N32" s="16"/>
      <c r="O32" s="16"/>
      <c r="P32" s="16"/>
      <c r="Q32" s="16"/>
      <c r="R32" s="79">
        <v>10</v>
      </c>
      <c r="S32" s="67">
        <f t="shared" si="0"/>
        <v>15</v>
      </c>
      <c r="T32" s="16">
        <v>16</v>
      </c>
    </row>
  </sheetData>
  <sheetProtection/>
  <mergeCells count="9">
    <mergeCell ref="H6:Q6"/>
    <mergeCell ref="H7:Q7"/>
    <mergeCell ref="H8:Q8"/>
    <mergeCell ref="H9:Q9"/>
    <mergeCell ref="A1:O1"/>
    <mergeCell ref="H2:Q2"/>
    <mergeCell ref="H3:Q3"/>
    <mergeCell ref="H4:Q4"/>
    <mergeCell ref="H5:Q5"/>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V39"/>
  <sheetViews>
    <sheetView zoomScalePageLayoutView="0" workbookViewId="0" topLeftCell="A1">
      <selection activeCell="V36" sqref="V36:V39"/>
    </sheetView>
  </sheetViews>
  <sheetFormatPr defaultColWidth="9.00390625" defaultRowHeight="12.75"/>
  <cols>
    <col min="1" max="1" width="20.875" style="0" customWidth="1"/>
    <col min="2" max="2" width="24.375" style="0" customWidth="1"/>
    <col min="3" max="3" width="13.125" style="0" customWidth="1"/>
    <col min="4" max="5" width="3.25390625" style="0" bestFit="1" customWidth="1"/>
    <col min="6" max="8" width="3.00390625" style="0" bestFit="1" customWidth="1"/>
    <col min="9" max="9" width="2.75390625" style="0" bestFit="1" customWidth="1"/>
    <col min="10" max="10" width="3.00390625" style="0" bestFit="1" customWidth="1"/>
    <col min="11" max="11" width="2.75390625" style="0" bestFit="1" customWidth="1"/>
    <col min="12" max="14" width="3.00390625" style="0" bestFit="1" customWidth="1"/>
    <col min="15" max="19" width="3.00390625" style="0" hidden="1" customWidth="1"/>
    <col min="20" max="20" width="6.25390625" style="0" bestFit="1" customWidth="1"/>
    <col min="21" max="21" width="4.875" style="0" bestFit="1" customWidth="1"/>
    <col min="22" max="22" width="6.00390625" style="0" bestFit="1" customWidth="1"/>
  </cols>
  <sheetData>
    <row r="1" spans="1:21" ht="20.25" customHeight="1">
      <c r="A1" s="206" t="s">
        <v>441</v>
      </c>
      <c r="B1" s="206"/>
      <c r="C1" s="206"/>
      <c r="D1" s="206"/>
      <c r="E1" s="206"/>
      <c r="F1" s="206"/>
      <c r="G1" s="206"/>
      <c r="H1" s="206"/>
      <c r="I1" s="206"/>
      <c r="J1" s="206"/>
      <c r="K1" s="206"/>
      <c r="L1" s="206"/>
      <c r="M1" s="206"/>
      <c r="N1" s="206"/>
      <c r="O1" s="206"/>
      <c r="T1" s="2"/>
      <c r="U1" s="2"/>
    </row>
    <row r="2" spans="1:22" ht="13.5" customHeight="1">
      <c r="A2" s="3"/>
      <c r="B2" s="24" t="s">
        <v>0</v>
      </c>
      <c r="C2" s="4" t="s">
        <v>1</v>
      </c>
      <c r="D2" s="4" t="s">
        <v>2</v>
      </c>
      <c r="E2" s="4" t="s">
        <v>3</v>
      </c>
      <c r="F2" s="5"/>
      <c r="G2" s="4"/>
      <c r="H2" s="213" t="s">
        <v>0</v>
      </c>
      <c r="I2" s="214"/>
      <c r="J2" s="214"/>
      <c r="K2" s="214"/>
      <c r="L2" s="214"/>
      <c r="M2" s="214"/>
      <c r="N2" s="214"/>
      <c r="O2" s="214"/>
      <c r="P2" s="214"/>
      <c r="Q2" s="214"/>
      <c r="R2" s="214"/>
      <c r="S2" s="214"/>
      <c r="T2" s="23" t="s">
        <v>1</v>
      </c>
      <c r="U2" s="4" t="s">
        <v>2</v>
      </c>
      <c r="V2" s="4" t="s">
        <v>3</v>
      </c>
    </row>
    <row r="3" spans="1:22" ht="13.5" customHeight="1">
      <c r="A3" s="58">
        <v>1</v>
      </c>
      <c r="B3" s="14" t="s">
        <v>313</v>
      </c>
      <c r="C3" s="53">
        <v>42385</v>
      </c>
      <c r="D3" s="7">
        <v>11</v>
      </c>
      <c r="E3" s="7">
        <v>11</v>
      </c>
      <c r="F3" s="8"/>
      <c r="G3" s="60">
        <v>8</v>
      </c>
      <c r="H3" s="229" t="s">
        <v>856</v>
      </c>
      <c r="I3" s="230"/>
      <c r="J3" s="230"/>
      <c r="K3" s="230"/>
      <c r="L3" s="230"/>
      <c r="M3" s="230"/>
      <c r="N3" s="230"/>
      <c r="O3" s="230"/>
      <c r="P3" s="230"/>
      <c r="Q3" s="230"/>
      <c r="R3" s="230"/>
      <c r="S3" s="230"/>
      <c r="T3" s="53">
        <v>42504</v>
      </c>
      <c r="U3" s="7">
        <v>3</v>
      </c>
      <c r="V3" s="7">
        <v>3</v>
      </c>
    </row>
    <row r="4" spans="1:22" ht="13.5" customHeight="1">
      <c r="A4" s="3">
        <v>2</v>
      </c>
      <c r="B4" s="14" t="s">
        <v>511</v>
      </c>
      <c r="C4" s="53">
        <v>42427</v>
      </c>
      <c r="D4" s="7">
        <v>10</v>
      </c>
      <c r="E4" s="7">
        <v>16</v>
      </c>
      <c r="F4" s="59"/>
      <c r="G4" s="60">
        <v>9</v>
      </c>
      <c r="H4" s="204" t="s">
        <v>966</v>
      </c>
      <c r="I4" s="216"/>
      <c r="J4" s="216"/>
      <c r="K4" s="216"/>
      <c r="L4" s="216"/>
      <c r="M4" s="216"/>
      <c r="N4" s="216"/>
      <c r="O4" s="216"/>
      <c r="P4" s="216"/>
      <c r="Q4" s="216"/>
      <c r="R4" s="216"/>
      <c r="S4" s="205"/>
      <c r="T4" s="53">
        <v>42685</v>
      </c>
      <c r="U4" s="7">
        <v>7</v>
      </c>
      <c r="V4" s="7">
        <v>14</v>
      </c>
    </row>
    <row r="5" spans="1:22" ht="13.5" customHeight="1">
      <c r="A5" s="3">
        <v>3</v>
      </c>
      <c r="B5" s="151" t="s">
        <v>586</v>
      </c>
      <c r="C5" s="53">
        <v>42436</v>
      </c>
      <c r="D5" s="7">
        <v>8</v>
      </c>
      <c r="E5" s="7">
        <v>22</v>
      </c>
      <c r="F5" s="59"/>
      <c r="G5" s="60"/>
      <c r="H5" s="204"/>
      <c r="I5" s="216"/>
      <c r="J5" s="216"/>
      <c r="K5" s="216"/>
      <c r="L5" s="216"/>
      <c r="M5" s="216"/>
      <c r="N5" s="216"/>
      <c r="O5" s="216"/>
      <c r="P5" s="216"/>
      <c r="Q5" s="216"/>
      <c r="R5" s="216"/>
      <c r="S5" s="216"/>
      <c r="T5" s="25"/>
      <c r="U5" s="7"/>
      <c r="V5" s="7"/>
    </row>
    <row r="6" spans="1:22" ht="13.5" customHeight="1">
      <c r="A6" s="3">
        <v>4</v>
      </c>
      <c r="B6" s="41" t="s">
        <v>667</v>
      </c>
      <c r="C6" s="53">
        <v>42448</v>
      </c>
      <c r="D6" s="7">
        <v>8</v>
      </c>
      <c r="E6" s="7">
        <v>13</v>
      </c>
      <c r="F6" s="63"/>
      <c r="G6" s="60"/>
      <c r="H6" s="204"/>
      <c r="I6" s="216"/>
      <c r="J6" s="216"/>
      <c r="K6" s="216"/>
      <c r="L6" s="216"/>
      <c r="M6" s="216"/>
      <c r="N6" s="216"/>
      <c r="O6" s="216"/>
      <c r="P6" s="216"/>
      <c r="Q6" s="216"/>
      <c r="R6" s="216"/>
      <c r="S6" s="216"/>
      <c r="T6" s="53"/>
      <c r="U6" s="7"/>
      <c r="V6" s="7"/>
    </row>
    <row r="7" spans="1:22" ht="13.5" customHeight="1">
      <c r="A7" s="3">
        <v>5</v>
      </c>
      <c r="B7" s="13" t="s">
        <v>707</v>
      </c>
      <c r="C7" s="53">
        <v>42463</v>
      </c>
      <c r="D7" s="7">
        <v>5</v>
      </c>
      <c r="E7" s="7">
        <v>5</v>
      </c>
      <c r="F7" s="63"/>
      <c r="G7" s="60"/>
      <c r="H7" s="204"/>
      <c r="I7" s="216"/>
      <c r="J7" s="216"/>
      <c r="K7" s="216"/>
      <c r="L7" s="216"/>
      <c r="M7" s="216"/>
      <c r="N7" s="216"/>
      <c r="O7" s="216"/>
      <c r="P7" s="216"/>
      <c r="Q7" s="216"/>
      <c r="R7" s="216"/>
      <c r="S7" s="216"/>
      <c r="T7" s="7"/>
      <c r="U7" s="7"/>
      <c r="V7" s="7"/>
    </row>
    <row r="8" spans="1:22" ht="13.5" customHeight="1">
      <c r="A8" s="3">
        <v>6</v>
      </c>
      <c r="B8" s="14" t="s">
        <v>724</v>
      </c>
      <c r="C8" s="53">
        <v>42469</v>
      </c>
      <c r="D8" s="7">
        <v>5</v>
      </c>
      <c r="E8" s="7">
        <v>10</v>
      </c>
      <c r="F8" s="63"/>
      <c r="G8" s="60"/>
      <c r="H8" s="204"/>
      <c r="I8" s="216"/>
      <c r="J8" s="216"/>
      <c r="K8" s="216"/>
      <c r="L8" s="216"/>
      <c r="M8" s="216"/>
      <c r="N8" s="216"/>
      <c r="O8" s="216"/>
      <c r="P8" s="216"/>
      <c r="Q8" s="216"/>
      <c r="R8" s="216"/>
      <c r="S8" s="216"/>
      <c r="T8" s="7"/>
      <c r="U8" s="7"/>
      <c r="V8" s="7"/>
    </row>
    <row r="9" spans="1:22" ht="13.5" customHeight="1">
      <c r="A9" s="60">
        <v>7</v>
      </c>
      <c r="B9" s="14" t="s">
        <v>765</v>
      </c>
      <c r="C9" s="53">
        <v>42477</v>
      </c>
      <c r="D9" s="7">
        <v>6</v>
      </c>
      <c r="E9" s="7">
        <v>11</v>
      </c>
      <c r="F9" s="63"/>
      <c r="G9" s="60"/>
      <c r="H9" s="204"/>
      <c r="I9" s="216"/>
      <c r="J9" s="216"/>
      <c r="K9" s="216"/>
      <c r="L9" s="216"/>
      <c r="M9" s="216"/>
      <c r="N9" s="216"/>
      <c r="O9" s="216"/>
      <c r="P9" s="216"/>
      <c r="Q9" s="216"/>
      <c r="R9" s="216"/>
      <c r="S9" s="216"/>
      <c r="T9" s="7"/>
      <c r="U9" s="7"/>
      <c r="V9" s="7"/>
    </row>
    <row r="10" spans="1:22" ht="13.5" customHeight="1">
      <c r="A10" s="3" t="s">
        <v>5</v>
      </c>
      <c r="B10" s="3" t="s">
        <v>6</v>
      </c>
      <c r="C10" s="3" t="s">
        <v>7</v>
      </c>
      <c r="D10" s="4">
        <v>1</v>
      </c>
      <c r="E10" s="4">
        <v>2</v>
      </c>
      <c r="F10" s="4">
        <v>3</v>
      </c>
      <c r="G10" s="4">
        <v>4</v>
      </c>
      <c r="H10" s="4">
        <v>5</v>
      </c>
      <c r="I10" s="4">
        <v>6</v>
      </c>
      <c r="J10" s="4">
        <v>7</v>
      </c>
      <c r="K10" s="4">
        <v>8</v>
      </c>
      <c r="L10" s="4">
        <v>9</v>
      </c>
      <c r="M10" s="4">
        <v>10</v>
      </c>
      <c r="N10" s="4">
        <v>11</v>
      </c>
      <c r="O10" s="4">
        <v>12</v>
      </c>
      <c r="P10" s="4">
        <v>13</v>
      </c>
      <c r="Q10" s="4"/>
      <c r="R10" s="4"/>
      <c r="S10" s="4">
        <v>14</v>
      </c>
      <c r="T10" s="4" t="s">
        <v>9</v>
      </c>
      <c r="U10" s="4" t="s">
        <v>10</v>
      </c>
      <c r="V10" s="4" t="s">
        <v>11</v>
      </c>
    </row>
    <row r="11" spans="1:22" ht="13.5" customHeight="1">
      <c r="A11" s="13" t="s">
        <v>238</v>
      </c>
      <c r="B11" s="14" t="s">
        <v>239</v>
      </c>
      <c r="C11" s="14" t="s">
        <v>34</v>
      </c>
      <c r="D11" s="15">
        <v>5</v>
      </c>
      <c r="E11" s="16">
        <v>5</v>
      </c>
      <c r="F11" s="16">
        <v>5</v>
      </c>
      <c r="G11" s="16">
        <v>5</v>
      </c>
      <c r="H11" s="16"/>
      <c r="I11" s="16">
        <v>5</v>
      </c>
      <c r="J11" s="16">
        <v>5</v>
      </c>
      <c r="K11" s="16"/>
      <c r="L11" s="16">
        <v>20</v>
      </c>
      <c r="M11" s="16"/>
      <c r="N11" s="16"/>
      <c r="O11" s="16"/>
      <c r="P11" s="16"/>
      <c r="Q11" s="16"/>
      <c r="R11" s="16"/>
      <c r="S11" s="16"/>
      <c r="T11" s="79">
        <v>70</v>
      </c>
      <c r="U11" s="67">
        <f aca="true" t="shared" si="0" ref="U11:U39">SUM(D11:T11)</f>
        <v>120</v>
      </c>
      <c r="V11" s="16">
        <v>1</v>
      </c>
    </row>
    <row r="12" spans="1:22" ht="13.5" customHeight="1">
      <c r="A12" s="13" t="s">
        <v>274</v>
      </c>
      <c r="B12" s="13" t="s">
        <v>202</v>
      </c>
      <c r="C12" s="13" t="s">
        <v>197</v>
      </c>
      <c r="D12" s="15">
        <v>5</v>
      </c>
      <c r="E12" s="16">
        <v>15</v>
      </c>
      <c r="F12" s="16">
        <v>5</v>
      </c>
      <c r="G12" s="16"/>
      <c r="H12" s="16">
        <v>5</v>
      </c>
      <c r="I12" s="16"/>
      <c r="J12" s="16">
        <v>10</v>
      </c>
      <c r="K12" s="16"/>
      <c r="L12" s="16">
        <v>25</v>
      </c>
      <c r="M12" s="16"/>
      <c r="N12" s="16"/>
      <c r="O12" s="16"/>
      <c r="P12" s="16"/>
      <c r="Q12" s="16"/>
      <c r="R12" s="16"/>
      <c r="S12" s="16"/>
      <c r="T12" s="79">
        <v>50</v>
      </c>
      <c r="U12" s="67">
        <f t="shared" si="0"/>
        <v>115</v>
      </c>
      <c r="V12" s="16">
        <v>2</v>
      </c>
    </row>
    <row r="13" spans="1:22" ht="13.5" customHeight="1">
      <c r="A13" s="13" t="s">
        <v>555</v>
      </c>
      <c r="B13" s="14" t="s">
        <v>556</v>
      </c>
      <c r="C13" s="61" t="s">
        <v>95</v>
      </c>
      <c r="D13" s="15"/>
      <c r="E13" s="16">
        <v>15</v>
      </c>
      <c r="F13" s="16">
        <v>5</v>
      </c>
      <c r="G13" s="16"/>
      <c r="H13" s="16"/>
      <c r="I13" s="16">
        <v>10</v>
      </c>
      <c r="J13" s="101"/>
      <c r="K13" s="101"/>
      <c r="L13" s="16">
        <v>20</v>
      </c>
      <c r="M13" s="16"/>
      <c r="N13" s="101"/>
      <c r="O13" s="101"/>
      <c r="P13" s="101"/>
      <c r="Q13" s="101"/>
      <c r="R13" s="101"/>
      <c r="S13" s="101"/>
      <c r="T13" s="79">
        <v>40</v>
      </c>
      <c r="U13" s="67">
        <f t="shared" si="0"/>
        <v>90</v>
      </c>
      <c r="V13" s="16">
        <v>3</v>
      </c>
    </row>
    <row r="14" spans="1:22" ht="13.5" customHeight="1">
      <c r="A14" s="13" t="s">
        <v>83</v>
      </c>
      <c r="B14" s="14" t="s">
        <v>211</v>
      </c>
      <c r="C14" s="61" t="s">
        <v>23</v>
      </c>
      <c r="D14" s="15">
        <v>20</v>
      </c>
      <c r="E14" s="16"/>
      <c r="F14" s="16"/>
      <c r="G14" s="16"/>
      <c r="H14" s="16"/>
      <c r="I14" s="16"/>
      <c r="J14" s="16"/>
      <c r="K14" s="16">
        <v>5</v>
      </c>
      <c r="L14" s="16">
        <v>30</v>
      </c>
      <c r="M14" s="16"/>
      <c r="N14" s="16"/>
      <c r="O14" s="16"/>
      <c r="P14" s="16"/>
      <c r="Q14" s="16"/>
      <c r="R14" s="16"/>
      <c r="S14" s="16"/>
      <c r="T14" s="79">
        <v>20</v>
      </c>
      <c r="U14" s="67">
        <f t="shared" si="0"/>
        <v>75</v>
      </c>
      <c r="V14" s="16">
        <v>4</v>
      </c>
    </row>
    <row r="15" spans="1:22" ht="13.5" customHeight="1">
      <c r="A15" s="13" t="s">
        <v>103</v>
      </c>
      <c r="B15" s="14" t="s">
        <v>48</v>
      </c>
      <c r="C15" s="61" t="s">
        <v>31</v>
      </c>
      <c r="D15" s="15">
        <v>10</v>
      </c>
      <c r="E15" s="101"/>
      <c r="F15" s="101"/>
      <c r="G15" s="16">
        <v>15</v>
      </c>
      <c r="H15" s="16"/>
      <c r="I15" s="101"/>
      <c r="J15" s="16">
        <v>15</v>
      </c>
      <c r="K15" s="101"/>
      <c r="L15" s="101"/>
      <c r="M15" s="101"/>
      <c r="N15" s="101"/>
      <c r="O15" s="101"/>
      <c r="P15" s="101"/>
      <c r="Q15" s="101"/>
      <c r="R15" s="101"/>
      <c r="S15" s="101"/>
      <c r="T15" s="79">
        <v>30</v>
      </c>
      <c r="U15" s="67">
        <f t="shared" si="0"/>
        <v>70</v>
      </c>
      <c r="V15" s="16">
        <v>5</v>
      </c>
    </row>
    <row r="16" spans="1:22" ht="13.5" customHeight="1">
      <c r="A16" s="13" t="s">
        <v>328</v>
      </c>
      <c r="B16" s="14" t="s">
        <v>329</v>
      </c>
      <c r="C16" s="61" t="s">
        <v>26</v>
      </c>
      <c r="D16" s="15">
        <v>15</v>
      </c>
      <c r="E16" s="16"/>
      <c r="F16" s="16">
        <v>5</v>
      </c>
      <c r="G16" s="16">
        <v>10</v>
      </c>
      <c r="H16" s="16"/>
      <c r="I16" s="16"/>
      <c r="J16" s="16"/>
      <c r="K16" s="16"/>
      <c r="L16" s="16"/>
      <c r="M16" s="16"/>
      <c r="N16" s="16"/>
      <c r="O16" s="16"/>
      <c r="P16" s="16"/>
      <c r="Q16" s="16"/>
      <c r="R16" s="16"/>
      <c r="S16" s="16"/>
      <c r="T16" s="79">
        <v>30</v>
      </c>
      <c r="U16" s="67">
        <f t="shared" si="0"/>
        <v>60</v>
      </c>
      <c r="V16" s="16">
        <v>6</v>
      </c>
    </row>
    <row r="17" spans="1:22" ht="13.5" customHeight="1">
      <c r="A17" s="13" t="s">
        <v>196</v>
      </c>
      <c r="B17" s="14" t="s">
        <v>54</v>
      </c>
      <c r="C17" s="14" t="s">
        <v>55</v>
      </c>
      <c r="D17" s="15">
        <v>5</v>
      </c>
      <c r="E17" s="16">
        <v>15</v>
      </c>
      <c r="F17" s="16">
        <v>5</v>
      </c>
      <c r="G17" s="16"/>
      <c r="H17" s="16"/>
      <c r="I17" s="16"/>
      <c r="J17" s="16"/>
      <c r="K17" s="16"/>
      <c r="L17" s="16"/>
      <c r="M17" s="16"/>
      <c r="N17" s="16"/>
      <c r="O17" s="16"/>
      <c r="P17" s="16"/>
      <c r="Q17" s="16"/>
      <c r="R17" s="16"/>
      <c r="S17" s="16"/>
      <c r="T17" s="79">
        <v>30</v>
      </c>
      <c r="U17" s="67">
        <f t="shared" si="0"/>
        <v>55</v>
      </c>
      <c r="V17" s="16">
        <v>7</v>
      </c>
    </row>
    <row r="18" spans="1:22" ht="13.5" customHeight="1">
      <c r="A18" s="13" t="s">
        <v>551</v>
      </c>
      <c r="B18" s="14" t="s">
        <v>552</v>
      </c>
      <c r="C18" s="61" t="s">
        <v>33</v>
      </c>
      <c r="D18" s="15"/>
      <c r="E18" s="16">
        <v>15</v>
      </c>
      <c r="F18" s="16">
        <v>15</v>
      </c>
      <c r="G18" s="16"/>
      <c r="H18" s="16">
        <v>5</v>
      </c>
      <c r="I18" s="16"/>
      <c r="J18" s="101"/>
      <c r="K18" s="101"/>
      <c r="L18" s="101"/>
      <c r="M18" s="16"/>
      <c r="N18" s="101"/>
      <c r="O18" s="101"/>
      <c r="P18" s="101"/>
      <c r="Q18" s="101"/>
      <c r="R18" s="101"/>
      <c r="S18" s="101"/>
      <c r="T18" s="79">
        <v>20</v>
      </c>
      <c r="U18" s="67">
        <f t="shared" si="0"/>
        <v>55</v>
      </c>
      <c r="V18" s="16">
        <v>7</v>
      </c>
    </row>
    <row r="19" spans="1:22" ht="13.5" customHeight="1">
      <c r="A19" s="13" t="s">
        <v>254</v>
      </c>
      <c r="B19" s="14" t="s">
        <v>15</v>
      </c>
      <c r="C19" s="61" t="s">
        <v>16</v>
      </c>
      <c r="D19" s="15"/>
      <c r="E19" s="16"/>
      <c r="F19" s="101"/>
      <c r="G19" s="16"/>
      <c r="H19" s="16"/>
      <c r="I19" s="16">
        <v>5</v>
      </c>
      <c r="J19" s="16">
        <v>5</v>
      </c>
      <c r="K19" s="101"/>
      <c r="L19" s="16">
        <v>15</v>
      </c>
      <c r="M19" s="16"/>
      <c r="N19" s="101"/>
      <c r="O19" s="101"/>
      <c r="P19" s="101"/>
      <c r="Q19" s="101"/>
      <c r="R19" s="101"/>
      <c r="S19" s="101"/>
      <c r="T19" s="79">
        <v>30</v>
      </c>
      <c r="U19" s="67">
        <f t="shared" si="0"/>
        <v>55</v>
      </c>
      <c r="V19" s="16">
        <v>7</v>
      </c>
    </row>
    <row r="20" spans="1:22" ht="13.5" customHeight="1">
      <c r="A20" s="13" t="s">
        <v>64</v>
      </c>
      <c r="B20" s="14" t="s">
        <v>65</v>
      </c>
      <c r="C20" s="61" t="s">
        <v>95</v>
      </c>
      <c r="D20" s="15">
        <v>15</v>
      </c>
      <c r="E20" s="101"/>
      <c r="F20" s="101"/>
      <c r="G20" s="16">
        <v>20</v>
      </c>
      <c r="H20" s="16"/>
      <c r="I20" s="16"/>
      <c r="J20" s="101"/>
      <c r="K20" s="101"/>
      <c r="L20" s="101"/>
      <c r="M20" s="16"/>
      <c r="N20" s="101"/>
      <c r="O20" s="101"/>
      <c r="P20" s="101"/>
      <c r="Q20" s="101"/>
      <c r="R20" s="101"/>
      <c r="S20" s="101"/>
      <c r="T20" s="79">
        <v>20</v>
      </c>
      <c r="U20" s="67">
        <f t="shared" si="0"/>
        <v>55</v>
      </c>
      <c r="V20" s="16">
        <v>7</v>
      </c>
    </row>
    <row r="21" spans="1:22" ht="13.5" customHeight="1">
      <c r="A21" s="13" t="s">
        <v>209</v>
      </c>
      <c r="B21" s="14" t="s">
        <v>226</v>
      </c>
      <c r="C21" s="14" t="s">
        <v>55</v>
      </c>
      <c r="D21" s="15">
        <v>5</v>
      </c>
      <c r="E21" s="16"/>
      <c r="F21" s="16">
        <v>5</v>
      </c>
      <c r="G21" s="16"/>
      <c r="H21" s="16"/>
      <c r="I21" s="16">
        <v>10</v>
      </c>
      <c r="J21" s="16"/>
      <c r="K21" s="16"/>
      <c r="L21" s="16"/>
      <c r="M21" s="16"/>
      <c r="N21" s="16"/>
      <c r="O21" s="16"/>
      <c r="P21" s="16"/>
      <c r="Q21" s="16"/>
      <c r="R21" s="16"/>
      <c r="S21" s="16"/>
      <c r="T21" s="79">
        <v>30</v>
      </c>
      <c r="U21" s="67">
        <f t="shared" si="0"/>
        <v>50</v>
      </c>
      <c r="V21" s="16">
        <v>11</v>
      </c>
    </row>
    <row r="22" spans="1:22" ht="12.75">
      <c r="A22" s="13" t="s">
        <v>557</v>
      </c>
      <c r="B22" s="14" t="s">
        <v>558</v>
      </c>
      <c r="C22" s="61" t="s">
        <v>19</v>
      </c>
      <c r="D22" s="15"/>
      <c r="E22" s="15">
        <v>20</v>
      </c>
      <c r="F22" s="101"/>
      <c r="G22" s="16">
        <v>5</v>
      </c>
      <c r="H22" s="16"/>
      <c r="I22" s="16"/>
      <c r="J22" s="101"/>
      <c r="K22" s="101"/>
      <c r="L22" s="101"/>
      <c r="M22" s="16"/>
      <c r="N22" s="101"/>
      <c r="O22" s="101"/>
      <c r="P22" s="101"/>
      <c r="Q22" s="101"/>
      <c r="R22" s="101"/>
      <c r="S22" s="101"/>
      <c r="T22" s="79">
        <v>20</v>
      </c>
      <c r="U22" s="67">
        <f t="shared" si="0"/>
        <v>45</v>
      </c>
      <c r="V22" s="16">
        <v>12</v>
      </c>
    </row>
    <row r="23" spans="1:22" ht="12.75">
      <c r="A23" s="13" t="s">
        <v>68</v>
      </c>
      <c r="B23" s="14" t="s">
        <v>74</v>
      </c>
      <c r="C23" s="14" t="s">
        <v>69</v>
      </c>
      <c r="D23" s="15">
        <v>10</v>
      </c>
      <c r="E23" s="15"/>
      <c r="F23" s="16"/>
      <c r="G23" s="16"/>
      <c r="H23" s="16"/>
      <c r="I23" s="16"/>
      <c r="J23" s="16">
        <v>10</v>
      </c>
      <c r="K23" s="16"/>
      <c r="L23" s="16"/>
      <c r="M23" s="16"/>
      <c r="N23" s="16"/>
      <c r="O23" s="16"/>
      <c r="P23" s="16"/>
      <c r="Q23" s="16"/>
      <c r="R23" s="16"/>
      <c r="S23" s="16"/>
      <c r="T23" s="79">
        <v>20</v>
      </c>
      <c r="U23" s="67">
        <f t="shared" si="0"/>
        <v>40</v>
      </c>
      <c r="V23" s="16">
        <v>13</v>
      </c>
    </row>
    <row r="24" spans="1:22" ht="12.75">
      <c r="A24" s="13" t="s">
        <v>634</v>
      </c>
      <c r="B24" s="14" t="s">
        <v>635</v>
      </c>
      <c r="C24" s="61" t="s">
        <v>33</v>
      </c>
      <c r="D24" s="15"/>
      <c r="E24" s="15"/>
      <c r="F24" s="15">
        <v>30</v>
      </c>
      <c r="G24" s="16"/>
      <c r="H24" s="16"/>
      <c r="I24" s="16"/>
      <c r="J24" s="101"/>
      <c r="K24" s="101"/>
      <c r="L24" s="101"/>
      <c r="M24" s="16"/>
      <c r="N24" s="101"/>
      <c r="O24" s="101"/>
      <c r="P24" s="101"/>
      <c r="Q24" s="101"/>
      <c r="R24" s="101"/>
      <c r="S24" s="101"/>
      <c r="T24" s="79">
        <v>10</v>
      </c>
      <c r="U24" s="67">
        <f t="shared" si="0"/>
        <v>40</v>
      </c>
      <c r="V24" s="16">
        <v>13</v>
      </c>
    </row>
    <row r="25" spans="1:22" ht="12.75">
      <c r="A25" s="13" t="s">
        <v>545</v>
      </c>
      <c r="B25" s="14" t="s">
        <v>546</v>
      </c>
      <c r="C25" s="61" t="s">
        <v>547</v>
      </c>
      <c r="D25" s="15"/>
      <c r="E25" s="15">
        <v>15</v>
      </c>
      <c r="F25" s="101"/>
      <c r="G25" s="16">
        <v>5</v>
      </c>
      <c r="H25" s="16"/>
      <c r="I25" s="16"/>
      <c r="J25" s="101"/>
      <c r="K25" s="101"/>
      <c r="L25" s="101"/>
      <c r="M25" s="16"/>
      <c r="N25" s="101"/>
      <c r="O25" s="101"/>
      <c r="P25" s="101"/>
      <c r="Q25" s="101"/>
      <c r="R25" s="101"/>
      <c r="S25" s="101"/>
      <c r="T25" s="79">
        <v>20</v>
      </c>
      <c r="U25" s="67">
        <f t="shared" si="0"/>
        <v>40</v>
      </c>
      <c r="V25" s="16">
        <v>13</v>
      </c>
    </row>
    <row r="26" spans="1:22" ht="12.75">
      <c r="A26" s="13" t="s">
        <v>553</v>
      </c>
      <c r="B26" s="14" t="s">
        <v>554</v>
      </c>
      <c r="C26" s="61" t="s">
        <v>55</v>
      </c>
      <c r="D26" s="15"/>
      <c r="E26" s="15">
        <v>5</v>
      </c>
      <c r="F26" s="101"/>
      <c r="G26" s="16"/>
      <c r="H26" s="16"/>
      <c r="I26" s="16">
        <v>5</v>
      </c>
      <c r="J26" s="101"/>
      <c r="K26" s="101"/>
      <c r="L26" s="101"/>
      <c r="M26" s="16"/>
      <c r="N26" s="101"/>
      <c r="O26" s="101"/>
      <c r="P26" s="101"/>
      <c r="Q26" s="101"/>
      <c r="R26" s="101"/>
      <c r="S26" s="101"/>
      <c r="T26" s="79">
        <v>20</v>
      </c>
      <c r="U26" s="67">
        <f t="shared" si="0"/>
        <v>30</v>
      </c>
      <c r="V26" s="16">
        <v>16</v>
      </c>
    </row>
    <row r="27" spans="1:22" ht="12.75">
      <c r="A27" s="13" t="s">
        <v>682</v>
      </c>
      <c r="B27" s="14" t="s">
        <v>683</v>
      </c>
      <c r="C27" s="61" t="s">
        <v>26</v>
      </c>
      <c r="D27" s="15"/>
      <c r="E27" s="15"/>
      <c r="F27" s="101"/>
      <c r="G27" s="16">
        <v>15</v>
      </c>
      <c r="H27" s="16"/>
      <c r="I27" s="16"/>
      <c r="J27" s="101"/>
      <c r="K27" s="101"/>
      <c r="L27" s="101"/>
      <c r="M27" s="16"/>
      <c r="N27" s="101"/>
      <c r="O27" s="101"/>
      <c r="P27" s="101"/>
      <c r="Q27" s="101"/>
      <c r="R27" s="101"/>
      <c r="S27" s="101"/>
      <c r="T27" s="79">
        <v>10</v>
      </c>
      <c r="U27" s="67">
        <f t="shared" si="0"/>
        <v>25</v>
      </c>
      <c r="V27" s="16">
        <v>17</v>
      </c>
    </row>
    <row r="28" spans="1:22" ht="12.75">
      <c r="A28" s="13" t="s">
        <v>98</v>
      </c>
      <c r="B28" s="14" t="s">
        <v>220</v>
      </c>
      <c r="C28" s="61" t="s">
        <v>14</v>
      </c>
      <c r="D28" s="15">
        <v>10</v>
      </c>
      <c r="E28" s="15"/>
      <c r="F28" s="16"/>
      <c r="G28" s="16"/>
      <c r="H28" s="16"/>
      <c r="I28" s="16"/>
      <c r="J28" s="16"/>
      <c r="K28" s="16"/>
      <c r="L28" s="16"/>
      <c r="M28" s="16"/>
      <c r="N28" s="16"/>
      <c r="O28" s="16"/>
      <c r="P28" s="16"/>
      <c r="Q28" s="16"/>
      <c r="R28" s="16"/>
      <c r="S28" s="16"/>
      <c r="T28" s="79">
        <v>10</v>
      </c>
      <c r="U28" s="67">
        <f t="shared" si="0"/>
        <v>20</v>
      </c>
      <c r="V28" s="16">
        <v>18</v>
      </c>
    </row>
    <row r="29" spans="1:22" ht="12.75">
      <c r="A29" s="13" t="s">
        <v>53</v>
      </c>
      <c r="B29" s="14" t="s">
        <v>222</v>
      </c>
      <c r="C29" s="61" t="s">
        <v>95</v>
      </c>
      <c r="D29" s="15"/>
      <c r="E29" s="15"/>
      <c r="F29" s="153"/>
      <c r="G29" s="16"/>
      <c r="H29" s="16"/>
      <c r="I29" s="16"/>
      <c r="J29" s="16">
        <v>5</v>
      </c>
      <c r="K29" s="101"/>
      <c r="L29" s="16">
        <v>5</v>
      </c>
      <c r="M29" s="16"/>
      <c r="N29" s="101"/>
      <c r="O29" s="101"/>
      <c r="P29" s="101"/>
      <c r="Q29" s="101"/>
      <c r="R29" s="101"/>
      <c r="S29" s="101"/>
      <c r="T29" s="79">
        <v>10</v>
      </c>
      <c r="U29" s="67">
        <f t="shared" si="0"/>
        <v>20</v>
      </c>
      <c r="V29" s="16">
        <v>18</v>
      </c>
    </row>
    <row r="30" spans="1:22" ht="12.75">
      <c r="A30" s="13" t="s">
        <v>190</v>
      </c>
      <c r="B30" s="14" t="s">
        <v>205</v>
      </c>
      <c r="C30" s="61" t="s">
        <v>305</v>
      </c>
      <c r="D30" s="15"/>
      <c r="E30" s="15"/>
      <c r="F30" s="153"/>
      <c r="G30" s="16">
        <v>10</v>
      </c>
      <c r="H30" s="16"/>
      <c r="I30" s="16"/>
      <c r="J30" s="101"/>
      <c r="K30" s="101"/>
      <c r="L30" s="101"/>
      <c r="M30" s="16"/>
      <c r="N30" s="101"/>
      <c r="O30" s="101"/>
      <c r="P30" s="101"/>
      <c r="Q30" s="101"/>
      <c r="R30" s="101"/>
      <c r="S30" s="101"/>
      <c r="T30" s="79">
        <v>10</v>
      </c>
      <c r="U30" s="67">
        <f t="shared" si="0"/>
        <v>20</v>
      </c>
      <c r="V30" s="16">
        <v>18</v>
      </c>
    </row>
    <row r="31" spans="1:22" ht="12.75">
      <c r="A31" s="13" t="s">
        <v>76</v>
      </c>
      <c r="B31" s="14" t="s">
        <v>255</v>
      </c>
      <c r="C31" s="14" t="s">
        <v>77</v>
      </c>
      <c r="D31" s="15">
        <v>5</v>
      </c>
      <c r="E31" s="15"/>
      <c r="F31" s="15"/>
      <c r="G31" s="16"/>
      <c r="H31" s="16"/>
      <c r="I31" s="16"/>
      <c r="J31" s="16"/>
      <c r="K31" s="16"/>
      <c r="L31" s="16"/>
      <c r="M31" s="16"/>
      <c r="N31" s="16"/>
      <c r="O31" s="16"/>
      <c r="P31" s="16"/>
      <c r="Q31" s="16"/>
      <c r="R31" s="16"/>
      <c r="S31" s="16"/>
      <c r="T31" s="79">
        <v>10</v>
      </c>
      <c r="U31" s="67">
        <f t="shared" si="0"/>
        <v>15</v>
      </c>
      <c r="V31" s="16">
        <v>21</v>
      </c>
    </row>
    <row r="32" spans="1:22" ht="12.75">
      <c r="A32" s="13" t="s">
        <v>307</v>
      </c>
      <c r="B32" s="14" t="s">
        <v>442</v>
      </c>
      <c r="C32" s="61" t="s">
        <v>37</v>
      </c>
      <c r="D32" s="15"/>
      <c r="E32" s="15">
        <v>5</v>
      </c>
      <c r="F32" s="153"/>
      <c r="G32" s="16"/>
      <c r="H32" s="16"/>
      <c r="I32" s="16"/>
      <c r="J32" s="101"/>
      <c r="K32" s="101"/>
      <c r="L32" s="101"/>
      <c r="M32" s="16"/>
      <c r="N32" s="101"/>
      <c r="O32" s="101"/>
      <c r="P32" s="101"/>
      <c r="Q32" s="101"/>
      <c r="R32" s="101"/>
      <c r="S32" s="101"/>
      <c r="T32" s="79">
        <v>10</v>
      </c>
      <c r="U32" s="67">
        <f t="shared" si="0"/>
        <v>15</v>
      </c>
      <c r="V32" s="16">
        <v>21</v>
      </c>
    </row>
    <row r="33" spans="1:22" ht="12.75">
      <c r="A33" s="13" t="s">
        <v>652</v>
      </c>
      <c r="B33" s="14" t="s">
        <v>252</v>
      </c>
      <c r="C33" s="61" t="s">
        <v>95</v>
      </c>
      <c r="D33" s="15"/>
      <c r="E33" s="15"/>
      <c r="F33" s="153"/>
      <c r="G33" s="16"/>
      <c r="H33" s="16"/>
      <c r="I33" s="16"/>
      <c r="J33" s="101"/>
      <c r="K33" s="101"/>
      <c r="L33" s="15">
        <v>5</v>
      </c>
      <c r="M33" s="16"/>
      <c r="N33" s="101"/>
      <c r="O33" s="101"/>
      <c r="P33" s="101"/>
      <c r="Q33" s="101"/>
      <c r="R33" s="101"/>
      <c r="S33" s="101"/>
      <c r="T33" s="79">
        <v>10</v>
      </c>
      <c r="U33" s="67">
        <f t="shared" si="0"/>
        <v>15</v>
      </c>
      <c r="V33" s="16">
        <v>21</v>
      </c>
    </row>
    <row r="34" spans="1:22" ht="12.75">
      <c r="A34" s="13" t="s">
        <v>203</v>
      </c>
      <c r="B34" s="14" t="s">
        <v>204</v>
      </c>
      <c r="C34" s="61" t="s">
        <v>69</v>
      </c>
      <c r="D34" s="15"/>
      <c r="E34" s="15"/>
      <c r="F34" s="153"/>
      <c r="G34" s="16"/>
      <c r="H34" s="16"/>
      <c r="I34" s="16">
        <v>5</v>
      </c>
      <c r="J34" s="101"/>
      <c r="K34" s="101"/>
      <c r="L34" s="101"/>
      <c r="M34" s="16"/>
      <c r="N34" s="101"/>
      <c r="O34" s="101"/>
      <c r="P34" s="101"/>
      <c r="Q34" s="101"/>
      <c r="R34" s="101"/>
      <c r="S34" s="101"/>
      <c r="T34" s="79">
        <v>10</v>
      </c>
      <c r="U34" s="67">
        <f t="shared" si="0"/>
        <v>15</v>
      </c>
      <c r="V34" s="16">
        <v>21</v>
      </c>
    </row>
    <row r="35" spans="1:22" ht="12.75">
      <c r="A35" s="13" t="s">
        <v>548</v>
      </c>
      <c r="B35" s="14" t="s">
        <v>549</v>
      </c>
      <c r="C35" s="61" t="s">
        <v>37</v>
      </c>
      <c r="D35" s="15"/>
      <c r="E35" s="15">
        <v>5</v>
      </c>
      <c r="F35" s="153"/>
      <c r="G35" s="16"/>
      <c r="H35" s="16"/>
      <c r="I35" s="16"/>
      <c r="J35" s="101"/>
      <c r="K35" s="101"/>
      <c r="L35" s="101"/>
      <c r="M35" s="16"/>
      <c r="N35" s="101"/>
      <c r="O35" s="101"/>
      <c r="P35" s="101"/>
      <c r="Q35" s="101"/>
      <c r="R35" s="101"/>
      <c r="S35" s="101"/>
      <c r="T35" s="79">
        <v>10</v>
      </c>
      <c r="U35" s="67">
        <f t="shared" si="0"/>
        <v>15</v>
      </c>
      <c r="V35" s="16">
        <v>21</v>
      </c>
    </row>
    <row r="36" spans="1:22" ht="12.75">
      <c r="A36" s="13" t="s">
        <v>713</v>
      </c>
      <c r="B36" s="14" t="s">
        <v>714</v>
      </c>
      <c r="C36" s="61" t="s">
        <v>197</v>
      </c>
      <c r="D36" s="15"/>
      <c r="E36" s="15"/>
      <c r="F36" s="153"/>
      <c r="G36" s="16"/>
      <c r="H36" s="16">
        <v>5</v>
      </c>
      <c r="I36" s="16"/>
      <c r="J36" s="101"/>
      <c r="K36" s="101"/>
      <c r="L36" s="101"/>
      <c r="M36" s="16"/>
      <c r="N36" s="101"/>
      <c r="O36" s="101"/>
      <c r="P36" s="101"/>
      <c r="Q36" s="101"/>
      <c r="R36" s="101"/>
      <c r="S36" s="101"/>
      <c r="T36" s="79"/>
      <c r="U36" s="67">
        <f t="shared" si="0"/>
        <v>5</v>
      </c>
      <c r="V36" s="16">
        <v>26</v>
      </c>
    </row>
    <row r="37" spans="1:22" ht="12.75">
      <c r="A37" s="13" t="s">
        <v>722</v>
      </c>
      <c r="B37" s="14" t="s">
        <v>721</v>
      </c>
      <c r="C37" s="61" t="s">
        <v>197</v>
      </c>
      <c r="D37" s="15"/>
      <c r="E37" s="15"/>
      <c r="F37" s="153"/>
      <c r="G37" s="16"/>
      <c r="H37" s="16">
        <v>5</v>
      </c>
      <c r="I37" s="16"/>
      <c r="J37" s="101"/>
      <c r="K37" s="101"/>
      <c r="L37" s="101"/>
      <c r="M37" s="16"/>
      <c r="N37" s="101"/>
      <c r="O37" s="101"/>
      <c r="P37" s="101"/>
      <c r="Q37" s="101"/>
      <c r="R37" s="101"/>
      <c r="S37" s="101"/>
      <c r="T37" s="79"/>
      <c r="U37" s="67">
        <f t="shared" si="0"/>
        <v>5</v>
      </c>
      <c r="V37" s="16">
        <v>26</v>
      </c>
    </row>
    <row r="38" spans="1:22" ht="12.75">
      <c r="A38" s="13" t="s">
        <v>723</v>
      </c>
      <c r="B38" s="14" t="s">
        <v>718</v>
      </c>
      <c r="C38" s="61" t="s">
        <v>197</v>
      </c>
      <c r="D38" s="15"/>
      <c r="E38" s="15"/>
      <c r="F38" s="153"/>
      <c r="G38" s="16"/>
      <c r="H38" s="16">
        <v>5</v>
      </c>
      <c r="I38" s="16"/>
      <c r="J38" s="101"/>
      <c r="K38" s="101"/>
      <c r="L38" s="101"/>
      <c r="M38" s="16"/>
      <c r="N38" s="101"/>
      <c r="O38" s="101"/>
      <c r="P38" s="101"/>
      <c r="Q38" s="101"/>
      <c r="R38" s="101"/>
      <c r="S38" s="101"/>
      <c r="T38" s="79"/>
      <c r="U38" s="67">
        <f t="shared" si="0"/>
        <v>5</v>
      </c>
      <c r="V38" s="16">
        <v>26</v>
      </c>
    </row>
    <row r="39" spans="1:22" ht="12.75">
      <c r="A39" s="13" t="s">
        <v>864</v>
      </c>
      <c r="B39" s="14" t="s">
        <v>865</v>
      </c>
      <c r="C39" s="61" t="s">
        <v>39</v>
      </c>
      <c r="D39" s="15"/>
      <c r="E39" s="15"/>
      <c r="F39" s="153"/>
      <c r="G39" s="16"/>
      <c r="H39" s="16"/>
      <c r="I39" s="16"/>
      <c r="J39" s="16">
        <v>5</v>
      </c>
      <c r="K39" s="101"/>
      <c r="L39" s="101"/>
      <c r="M39" s="16"/>
      <c r="N39" s="101"/>
      <c r="O39" s="101"/>
      <c r="P39" s="101"/>
      <c r="Q39" s="101"/>
      <c r="R39" s="101"/>
      <c r="S39" s="101"/>
      <c r="T39" s="79"/>
      <c r="U39" s="67">
        <f t="shared" si="0"/>
        <v>5</v>
      </c>
      <c r="V39" s="16">
        <v>26</v>
      </c>
    </row>
  </sheetData>
  <sheetProtection/>
  <mergeCells count="9">
    <mergeCell ref="H6:S6"/>
    <mergeCell ref="H7:S7"/>
    <mergeCell ref="H8:S8"/>
    <mergeCell ref="H9:S9"/>
    <mergeCell ref="A1:O1"/>
    <mergeCell ref="H2:S2"/>
    <mergeCell ref="H3:S3"/>
    <mergeCell ref="H4:S4"/>
    <mergeCell ref="H5:S5"/>
  </mergeCell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A63"/>
  <sheetViews>
    <sheetView zoomScalePageLayoutView="0" workbookViewId="0" topLeftCell="A1">
      <selection activeCell="AB61" sqref="AB61"/>
    </sheetView>
  </sheetViews>
  <sheetFormatPr defaultColWidth="9.00390625" defaultRowHeight="12.75"/>
  <cols>
    <col min="1" max="1" width="20.75390625" style="0" customWidth="1"/>
    <col min="2" max="2" width="24.625" style="0" customWidth="1"/>
    <col min="3" max="3" width="13.25390625" style="0" customWidth="1"/>
    <col min="4" max="7" width="4.625" style="0" customWidth="1"/>
    <col min="8" max="12" width="2.75390625" style="0" bestFit="1" customWidth="1"/>
    <col min="13" max="13" width="3.00390625" style="0" bestFit="1" customWidth="1"/>
    <col min="14" max="14" width="4.125" style="0" customWidth="1"/>
    <col min="15" max="15" width="3.00390625" style="0" bestFit="1" customWidth="1"/>
    <col min="16" max="16" width="3.25390625" style="0" customWidth="1"/>
    <col min="17" max="17" width="3.375" style="0" customWidth="1"/>
    <col min="18" max="18" width="4.375" style="0" customWidth="1"/>
    <col min="19" max="20" width="3.00390625" style="0" customWidth="1"/>
    <col min="21" max="21" width="3.25390625" style="0" customWidth="1"/>
    <col min="22" max="22" width="4.00390625" style="0" customWidth="1"/>
    <col min="23" max="23" width="6.875" style="0" customWidth="1"/>
    <col min="24" max="24" width="5.875" style="0" customWidth="1"/>
    <col min="25" max="25" width="6.75390625" style="0" customWidth="1"/>
    <col min="26" max="26" width="7.25390625" style="0" customWidth="1"/>
    <col min="27" max="27" width="7.375" style="0" customWidth="1"/>
  </cols>
  <sheetData>
    <row r="1" spans="2:25" ht="21">
      <c r="B1" s="1" t="s">
        <v>454</v>
      </c>
      <c r="W1" s="2"/>
      <c r="X1" s="2"/>
      <c r="Y1" s="2"/>
    </row>
    <row r="2" spans="1:26" ht="12.75" customHeight="1">
      <c r="A2" s="3"/>
      <c r="B2" s="24" t="s">
        <v>0</v>
      </c>
      <c r="C2" s="4" t="s">
        <v>1</v>
      </c>
      <c r="D2" s="4" t="s">
        <v>2</v>
      </c>
      <c r="E2" s="4" t="s">
        <v>3</v>
      </c>
      <c r="F2" s="22"/>
      <c r="G2" s="4"/>
      <c r="H2" s="213" t="s">
        <v>0</v>
      </c>
      <c r="I2" s="214"/>
      <c r="J2" s="214"/>
      <c r="K2" s="214"/>
      <c r="L2" s="214"/>
      <c r="M2" s="214"/>
      <c r="N2" s="214"/>
      <c r="O2" s="214"/>
      <c r="P2" s="214"/>
      <c r="Q2" s="214"/>
      <c r="R2" s="214"/>
      <c r="S2" s="214"/>
      <c r="T2" s="214"/>
      <c r="U2" s="214"/>
      <c r="V2" s="214"/>
      <c r="W2" s="23" t="s">
        <v>1</v>
      </c>
      <c r="X2" s="4" t="s">
        <v>2</v>
      </c>
      <c r="Y2" s="4" t="s">
        <v>3</v>
      </c>
      <c r="Z2" s="22"/>
    </row>
    <row r="3" spans="1:26" ht="12.75" customHeight="1">
      <c r="A3" s="188">
        <v>1</v>
      </c>
      <c r="B3" s="14" t="s">
        <v>323</v>
      </c>
      <c r="C3" s="53">
        <v>42385</v>
      </c>
      <c r="D3" s="7">
        <v>17</v>
      </c>
      <c r="E3" s="7">
        <v>17</v>
      </c>
      <c r="F3" s="59"/>
      <c r="G3" s="189">
        <v>11</v>
      </c>
      <c r="H3" s="204" t="s">
        <v>834</v>
      </c>
      <c r="I3" s="216"/>
      <c r="J3" s="216"/>
      <c r="K3" s="216"/>
      <c r="L3" s="216"/>
      <c r="M3" s="216"/>
      <c r="N3" s="216"/>
      <c r="O3" s="216"/>
      <c r="P3" s="216"/>
      <c r="Q3" s="216"/>
      <c r="R3" s="216"/>
      <c r="S3" s="216"/>
      <c r="T3" s="216"/>
      <c r="U3" s="216"/>
      <c r="V3" s="205"/>
      <c r="W3" s="25">
        <v>42491</v>
      </c>
      <c r="X3" s="7">
        <v>7</v>
      </c>
      <c r="Y3" s="7">
        <v>11</v>
      </c>
      <c r="Z3" s="66"/>
    </row>
    <row r="4" spans="1:26" ht="12.75" customHeight="1">
      <c r="A4" s="142">
        <v>2</v>
      </c>
      <c r="B4" s="14" t="s">
        <v>75</v>
      </c>
      <c r="C4" s="53">
        <v>42413</v>
      </c>
      <c r="D4" s="7">
        <v>8</v>
      </c>
      <c r="E4" s="7">
        <v>58</v>
      </c>
      <c r="F4" s="59"/>
      <c r="G4" s="189">
        <v>12</v>
      </c>
      <c r="H4" s="204" t="s">
        <v>843</v>
      </c>
      <c r="I4" s="216"/>
      <c r="J4" s="216"/>
      <c r="K4" s="216"/>
      <c r="L4" s="216"/>
      <c r="M4" s="216"/>
      <c r="N4" s="216"/>
      <c r="O4" s="216"/>
      <c r="P4" s="216"/>
      <c r="Q4" s="216"/>
      <c r="R4" s="216"/>
      <c r="S4" s="216"/>
      <c r="T4" s="216"/>
      <c r="U4" s="216"/>
      <c r="V4" s="205"/>
      <c r="W4" s="25">
        <v>42499</v>
      </c>
      <c r="X4" s="7">
        <v>1</v>
      </c>
      <c r="Y4" s="7">
        <v>2</v>
      </c>
      <c r="Z4" s="66"/>
    </row>
    <row r="5" spans="1:26" ht="12.75" customHeight="1">
      <c r="A5" s="142">
        <v>3</v>
      </c>
      <c r="B5" s="14" t="s">
        <v>483</v>
      </c>
      <c r="C5" s="53">
        <v>42413</v>
      </c>
      <c r="D5" s="7">
        <v>9</v>
      </c>
      <c r="E5" s="7">
        <v>202</v>
      </c>
      <c r="F5" s="59"/>
      <c r="G5" s="189">
        <v>13</v>
      </c>
      <c r="H5" s="204" t="s">
        <v>868</v>
      </c>
      <c r="I5" s="216"/>
      <c r="J5" s="216"/>
      <c r="K5" s="216"/>
      <c r="L5" s="216"/>
      <c r="M5" s="216"/>
      <c r="N5" s="216"/>
      <c r="O5" s="216"/>
      <c r="P5" s="216"/>
      <c r="Q5" s="216"/>
      <c r="R5" s="216"/>
      <c r="S5" s="216"/>
      <c r="T5" s="216"/>
      <c r="U5" s="216"/>
      <c r="V5" s="205"/>
      <c r="W5" s="25">
        <v>42532</v>
      </c>
      <c r="X5" s="7">
        <v>4</v>
      </c>
      <c r="Y5" s="7">
        <v>4</v>
      </c>
      <c r="Z5" s="66"/>
    </row>
    <row r="6" spans="1:26" ht="12.75" customHeight="1">
      <c r="A6" s="142">
        <v>4</v>
      </c>
      <c r="B6" s="14" t="s">
        <v>511</v>
      </c>
      <c r="C6" s="53">
        <v>42428</v>
      </c>
      <c r="D6" s="7">
        <v>12</v>
      </c>
      <c r="E6" s="7">
        <v>20</v>
      </c>
      <c r="F6" s="59"/>
      <c r="G6" s="189">
        <v>14</v>
      </c>
      <c r="H6" s="204" t="s">
        <v>894</v>
      </c>
      <c r="I6" s="216"/>
      <c r="J6" s="216"/>
      <c r="K6" s="216"/>
      <c r="L6" s="216"/>
      <c r="M6" s="216"/>
      <c r="N6" s="216"/>
      <c r="O6" s="216"/>
      <c r="P6" s="216"/>
      <c r="Q6" s="216"/>
      <c r="R6" s="216"/>
      <c r="S6" s="216"/>
      <c r="T6" s="216"/>
      <c r="U6" s="216"/>
      <c r="V6" s="205"/>
      <c r="W6" s="25">
        <v>42666</v>
      </c>
      <c r="X6" s="7">
        <v>9</v>
      </c>
      <c r="Y6" s="7">
        <v>9</v>
      </c>
      <c r="Z6" s="66"/>
    </row>
    <row r="7" spans="1:26" ht="12.75" customHeight="1">
      <c r="A7" s="142">
        <v>5</v>
      </c>
      <c r="B7" s="151" t="s">
        <v>586</v>
      </c>
      <c r="C7" s="53">
        <v>42436</v>
      </c>
      <c r="D7" s="7">
        <v>13</v>
      </c>
      <c r="E7" s="7">
        <v>39</v>
      </c>
      <c r="F7" s="59"/>
      <c r="G7" s="189">
        <v>15</v>
      </c>
      <c r="H7" s="204" t="s">
        <v>922</v>
      </c>
      <c r="I7" s="216"/>
      <c r="J7" s="216"/>
      <c r="K7" s="216"/>
      <c r="L7" s="216"/>
      <c r="M7" s="216"/>
      <c r="N7" s="216"/>
      <c r="O7" s="216"/>
      <c r="P7" s="216"/>
      <c r="Q7" s="216"/>
      <c r="R7" s="216"/>
      <c r="S7" s="216"/>
      <c r="T7" s="216"/>
      <c r="U7" s="216"/>
      <c r="V7" s="205"/>
      <c r="W7" s="25">
        <v>42668</v>
      </c>
      <c r="X7" s="7">
        <v>3</v>
      </c>
      <c r="Y7" s="7">
        <v>121</v>
      </c>
      <c r="Z7" s="66"/>
    </row>
    <row r="8" spans="1:26" ht="12.75" customHeight="1">
      <c r="A8" s="142">
        <v>6</v>
      </c>
      <c r="B8" s="14" t="s">
        <v>667</v>
      </c>
      <c r="C8" s="53">
        <v>42449</v>
      </c>
      <c r="D8" s="7">
        <v>19</v>
      </c>
      <c r="E8" s="7">
        <v>28</v>
      </c>
      <c r="F8" s="59"/>
      <c r="G8" s="189">
        <v>16</v>
      </c>
      <c r="H8" s="204" t="s">
        <v>940</v>
      </c>
      <c r="I8" s="216"/>
      <c r="J8" s="216"/>
      <c r="K8" s="216"/>
      <c r="L8" s="216"/>
      <c r="M8" s="216"/>
      <c r="N8" s="216"/>
      <c r="O8" s="216"/>
      <c r="P8" s="216"/>
      <c r="Q8" s="216"/>
      <c r="R8" s="216"/>
      <c r="S8" s="216"/>
      <c r="T8" s="216"/>
      <c r="U8" s="216"/>
      <c r="V8" s="205"/>
      <c r="W8" s="25">
        <v>42680</v>
      </c>
      <c r="X8" s="7">
        <v>9</v>
      </c>
      <c r="Y8" s="7">
        <v>16</v>
      </c>
      <c r="Z8" s="66"/>
    </row>
    <row r="9" spans="1:26" ht="12.75" customHeight="1">
      <c r="A9" s="189">
        <v>7</v>
      </c>
      <c r="B9" s="14" t="s">
        <v>689</v>
      </c>
      <c r="C9" s="53">
        <v>42455</v>
      </c>
      <c r="D9" s="7">
        <v>12</v>
      </c>
      <c r="E9" s="7">
        <v>12</v>
      </c>
      <c r="F9" s="59"/>
      <c r="G9" s="189">
        <v>17</v>
      </c>
      <c r="H9" s="204" t="s">
        <v>988</v>
      </c>
      <c r="I9" s="216"/>
      <c r="J9" s="216"/>
      <c r="K9" s="216"/>
      <c r="L9" s="216"/>
      <c r="M9" s="216"/>
      <c r="N9" s="216"/>
      <c r="O9" s="216"/>
      <c r="P9" s="216"/>
      <c r="Q9" s="216"/>
      <c r="R9" s="216"/>
      <c r="S9" s="216"/>
      <c r="T9" s="216"/>
      <c r="U9" s="216"/>
      <c r="V9" s="205"/>
      <c r="W9" s="25">
        <v>42686</v>
      </c>
      <c r="X9" s="7">
        <v>15</v>
      </c>
      <c r="Y9" s="7">
        <v>54</v>
      </c>
      <c r="Z9" s="66"/>
    </row>
    <row r="10" spans="1:26" ht="12.75" customHeight="1">
      <c r="A10" s="189">
        <v>8</v>
      </c>
      <c r="B10" s="14" t="s">
        <v>707</v>
      </c>
      <c r="C10" s="53">
        <v>42462</v>
      </c>
      <c r="D10" s="7">
        <v>9</v>
      </c>
      <c r="E10" s="7">
        <v>13</v>
      </c>
      <c r="F10" s="59"/>
      <c r="G10" s="60">
        <v>18</v>
      </c>
      <c r="H10" s="204" t="s">
        <v>995</v>
      </c>
      <c r="I10" s="216"/>
      <c r="J10" s="216"/>
      <c r="K10" s="216"/>
      <c r="L10" s="216"/>
      <c r="M10" s="216"/>
      <c r="N10" s="216"/>
      <c r="O10" s="216"/>
      <c r="P10" s="216"/>
      <c r="Q10" s="216"/>
      <c r="R10" s="216"/>
      <c r="S10" s="216"/>
      <c r="T10" s="216"/>
      <c r="U10" s="216"/>
      <c r="V10" s="216"/>
      <c r="W10" s="25">
        <v>42701</v>
      </c>
      <c r="X10" s="7">
        <v>8</v>
      </c>
      <c r="Y10" s="7">
        <v>20</v>
      </c>
      <c r="Z10" s="66"/>
    </row>
    <row r="11" spans="1:26" ht="12.75">
      <c r="A11" s="189">
        <v>9</v>
      </c>
      <c r="B11" s="14" t="s">
        <v>724</v>
      </c>
      <c r="C11" s="53">
        <v>42470</v>
      </c>
      <c r="D11" s="7">
        <v>11</v>
      </c>
      <c r="E11" s="7">
        <v>16</v>
      </c>
      <c r="F11" s="59"/>
      <c r="G11" s="60">
        <v>19</v>
      </c>
      <c r="H11" s="204" t="s">
        <v>1027</v>
      </c>
      <c r="I11" s="216"/>
      <c r="J11" s="216"/>
      <c r="K11" s="216"/>
      <c r="L11" s="216"/>
      <c r="M11" s="216"/>
      <c r="N11" s="216"/>
      <c r="O11" s="216"/>
      <c r="P11" s="216"/>
      <c r="Q11" s="216"/>
      <c r="R11" s="216"/>
      <c r="S11" s="216"/>
      <c r="T11" s="216"/>
      <c r="U11" s="216"/>
      <c r="V11" s="216"/>
      <c r="W11" s="25">
        <v>42729</v>
      </c>
      <c r="X11" s="7">
        <v>3</v>
      </c>
      <c r="Y11" s="7">
        <v>3</v>
      </c>
      <c r="Z11" s="66"/>
    </row>
    <row r="12" spans="1:26" ht="12.75">
      <c r="A12" s="189">
        <v>10</v>
      </c>
      <c r="B12" s="46" t="s">
        <v>1026</v>
      </c>
      <c r="C12" s="53">
        <v>42491</v>
      </c>
      <c r="D12" s="7">
        <v>14</v>
      </c>
      <c r="E12" s="7">
        <v>18</v>
      </c>
      <c r="F12" s="44"/>
      <c r="G12" s="12"/>
      <c r="H12" s="195"/>
      <c r="I12" s="196"/>
      <c r="J12" s="196"/>
      <c r="K12" s="196"/>
      <c r="L12" s="196"/>
      <c r="M12" s="196"/>
      <c r="N12" s="196"/>
      <c r="O12" s="196"/>
      <c r="P12" s="196"/>
      <c r="Q12" s="196"/>
      <c r="R12" s="196"/>
      <c r="S12" s="196"/>
      <c r="T12" s="196"/>
      <c r="U12" s="196"/>
      <c r="V12" s="197"/>
      <c r="W12" s="55"/>
      <c r="X12" s="4"/>
      <c r="Y12" s="4"/>
      <c r="Z12" s="22"/>
    </row>
    <row r="13" spans="1:27" ht="12.75">
      <c r="A13" s="3" t="s">
        <v>5</v>
      </c>
      <c r="B13" s="3" t="s">
        <v>6</v>
      </c>
      <c r="C13" s="3" t="s">
        <v>7</v>
      </c>
      <c r="D13" s="4">
        <v>1</v>
      </c>
      <c r="E13" s="4">
        <v>2</v>
      </c>
      <c r="F13" s="44">
        <v>3</v>
      </c>
      <c r="G13" s="4">
        <v>4</v>
      </c>
      <c r="H13" s="4">
        <v>5</v>
      </c>
      <c r="I13" s="4">
        <v>6</v>
      </c>
      <c r="J13" s="4">
        <v>7</v>
      </c>
      <c r="K13" s="4">
        <v>8</v>
      </c>
      <c r="L13" s="4">
        <v>9</v>
      </c>
      <c r="M13" s="4">
        <v>10</v>
      </c>
      <c r="N13" s="4">
        <v>11</v>
      </c>
      <c r="O13" s="4">
        <v>12</v>
      </c>
      <c r="P13" s="4">
        <v>13</v>
      </c>
      <c r="Q13" s="4">
        <v>14</v>
      </c>
      <c r="R13" s="4">
        <v>15</v>
      </c>
      <c r="S13" s="4">
        <v>16</v>
      </c>
      <c r="T13" s="4">
        <v>17</v>
      </c>
      <c r="U13" s="4">
        <v>18</v>
      </c>
      <c r="V13" s="4">
        <v>19</v>
      </c>
      <c r="W13" s="4" t="s">
        <v>8</v>
      </c>
      <c r="X13" s="55" t="s">
        <v>145</v>
      </c>
      <c r="Y13" s="4" t="s">
        <v>9</v>
      </c>
      <c r="Z13" s="4" t="s">
        <v>10</v>
      </c>
      <c r="AA13" s="4" t="s">
        <v>11</v>
      </c>
    </row>
    <row r="14" spans="1:27" ht="12.75">
      <c r="A14" s="13" t="s">
        <v>109</v>
      </c>
      <c r="B14" s="13" t="s">
        <v>110</v>
      </c>
      <c r="C14" s="13" t="s">
        <v>23</v>
      </c>
      <c r="D14" s="15">
        <v>30</v>
      </c>
      <c r="E14" s="16">
        <v>75</v>
      </c>
      <c r="F14" s="16">
        <v>52.5</v>
      </c>
      <c r="G14" s="16"/>
      <c r="H14" s="16">
        <v>30</v>
      </c>
      <c r="I14" s="16">
        <v>30</v>
      </c>
      <c r="J14" s="16">
        <v>20</v>
      </c>
      <c r="K14" s="16">
        <v>30</v>
      </c>
      <c r="L14" s="16">
        <v>30</v>
      </c>
      <c r="M14" s="16">
        <v>30</v>
      </c>
      <c r="N14" s="16">
        <v>15</v>
      </c>
      <c r="O14" s="16"/>
      <c r="P14" s="16">
        <v>5</v>
      </c>
      <c r="Q14" s="16">
        <v>20</v>
      </c>
      <c r="R14" s="16">
        <v>110</v>
      </c>
      <c r="S14" s="16">
        <v>30</v>
      </c>
      <c r="T14" s="16">
        <v>35</v>
      </c>
      <c r="U14" s="16">
        <v>30</v>
      </c>
      <c r="V14" s="16"/>
      <c r="W14" s="16">
        <f aca="true" t="shared" si="0" ref="W14:W45">SUM(D14:V14)</f>
        <v>572.5</v>
      </c>
      <c r="X14" s="62">
        <f aca="true" t="shared" si="1" ref="X14:X45">PRODUCT(W14,1.6)</f>
        <v>916</v>
      </c>
      <c r="Y14" s="79">
        <v>90</v>
      </c>
      <c r="Z14" s="62">
        <f aca="true" t="shared" si="2" ref="Z14:Z45">SUM(X14:Y14)</f>
        <v>1006</v>
      </c>
      <c r="AA14" s="16">
        <v>1</v>
      </c>
    </row>
    <row r="15" spans="1:27" ht="12.75">
      <c r="A15" s="13" t="s">
        <v>91</v>
      </c>
      <c r="B15" s="14" t="s">
        <v>92</v>
      </c>
      <c r="C15" s="61" t="s">
        <v>55</v>
      </c>
      <c r="D15" s="15">
        <v>15</v>
      </c>
      <c r="E15" s="16"/>
      <c r="F15" s="16">
        <v>5</v>
      </c>
      <c r="G15" s="16">
        <v>25</v>
      </c>
      <c r="H15" s="16">
        <v>25</v>
      </c>
      <c r="I15" s="16">
        <v>20</v>
      </c>
      <c r="J15" s="16">
        <v>15</v>
      </c>
      <c r="K15" s="16"/>
      <c r="L15" s="16">
        <v>20</v>
      </c>
      <c r="M15" s="16">
        <v>25</v>
      </c>
      <c r="N15" s="16"/>
      <c r="O15" s="16"/>
      <c r="P15" s="16"/>
      <c r="Q15" s="16">
        <v>15</v>
      </c>
      <c r="R15" s="16"/>
      <c r="S15" s="16">
        <v>15</v>
      </c>
      <c r="T15" s="16">
        <v>25</v>
      </c>
      <c r="U15" s="16">
        <v>15</v>
      </c>
      <c r="V15" s="16"/>
      <c r="W15" s="16">
        <f t="shared" si="0"/>
        <v>220</v>
      </c>
      <c r="X15" s="62">
        <f t="shared" si="1"/>
        <v>352</v>
      </c>
      <c r="Y15" s="79">
        <v>90</v>
      </c>
      <c r="Z15" s="62">
        <f t="shared" si="2"/>
        <v>442</v>
      </c>
      <c r="AA15" s="16">
        <v>2</v>
      </c>
    </row>
    <row r="16" spans="1:27" ht="12.75">
      <c r="A16" s="13" t="s">
        <v>107</v>
      </c>
      <c r="B16" s="14" t="s">
        <v>108</v>
      </c>
      <c r="C16" s="14" t="s">
        <v>16</v>
      </c>
      <c r="D16" s="15">
        <v>25</v>
      </c>
      <c r="E16" s="16">
        <v>67.5</v>
      </c>
      <c r="F16" s="16">
        <v>5</v>
      </c>
      <c r="G16" s="16"/>
      <c r="H16" s="16"/>
      <c r="I16" s="16">
        <v>25</v>
      </c>
      <c r="J16" s="16"/>
      <c r="K16" s="16"/>
      <c r="L16" s="16">
        <v>25</v>
      </c>
      <c r="M16" s="16"/>
      <c r="N16" s="16"/>
      <c r="O16" s="16"/>
      <c r="P16" s="16"/>
      <c r="Q16" s="16">
        <v>15</v>
      </c>
      <c r="R16" s="16">
        <v>52.5</v>
      </c>
      <c r="S16" s="16"/>
      <c r="T16" s="16">
        <v>30</v>
      </c>
      <c r="U16" s="16"/>
      <c r="V16" s="16"/>
      <c r="W16" s="16">
        <f t="shared" si="0"/>
        <v>245</v>
      </c>
      <c r="X16" s="62">
        <f t="shared" si="1"/>
        <v>392</v>
      </c>
      <c r="Y16" s="79">
        <v>40</v>
      </c>
      <c r="Z16" s="62">
        <f t="shared" si="2"/>
        <v>432</v>
      </c>
      <c r="AA16" s="16">
        <v>3</v>
      </c>
    </row>
    <row r="17" spans="1:27" ht="12.75">
      <c r="A17" s="13" t="s">
        <v>332</v>
      </c>
      <c r="B17" s="14" t="s">
        <v>93</v>
      </c>
      <c r="C17" s="14" t="s">
        <v>26</v>
      </c>
      <c r="D17" s="15">
        <v>20</v>
      </c>
      <c r="E17" s="16">
        <v>60</v>
      </c>
      <c r="F17" s="16"/>
      <c r="G17" s="16">
        <v>25</v>
      </c>
      <c r="H17" s="16"/>
      <c r="I17" s="16">
        <v>25</v>
      </c>
      <c r="J17" s="16"/>
      <c r="K17" s="16">
        <v>25</v>
      </c>
      <c r="L17" s="16">
        <v>20</v>
      </c>
      <c r="M17" s="16">
        <v>20</v>
      </c>
      <c r="N17" s="16">
        <v>10</v>
      </c>
      <c r="O17" s="16"/>
      <c r="P17" s="16"/>
      <c r="Q17" s="16">
        <v>10</v>
      </c>
      <c r="R17" s="16">
        <v>5</v>
      </c>
      <c r="S17" s="16"/>
      <c r="T17" s="16"/>
      <c r="U17" s="16"/>
      <c r="V17" s="16"/>
      <c r="W17" s="16">
        <f t="shared" si="0"/>
        <v>220</v>
      </c>
      <c r="X17" s="62">
        <f t="shared" si="1"/>
        <v>352</v>
      </c>
      <c r="Y17" s="79">
        <v>70</v>
      </c>
      <c r="Z17" s="62">
        <f t="shared" si="2"/>
        <v>422</v>
      </c>
      <c r="AA17" s="16">
        <v>4</v>
      </c>
    </row>
    <row r="18" spans="1:27" ht="12.75">
      <c r="A18" s="13" t="s">
        <v>38</v>
      </c>
      <c r="B18" s="14" t="s">
        <v>67</v>
      </c>
      <c r="C18" s="14" t="s">
        <v>35</v>
      </c>
      <c r="D18" s="15">
        <v>15</v>
      </c>
      <c r="E18" s="16">
        <v>25</v>
      </c>
      <c r="F18" s="16">
        <v>5</v>
      </c>
      <c r="G18" s="16">
        <v>15</v>
      </c>
      <c r="H18" s="16">
        <v>15</v>
      </c>
      <c r="I18" s="16">
        <v>15</v>
      </c>
      <c r="J18" s="16"/>
      <c r="K18" s="16">
        <v>20</v>
      </c>
      <c r="L18" s="16">
        <v>15</v>
      </c>
      <c r="M18" s="16">
        <v>20</v>
      </c>
      <c r="N18" s="16">
        <v>5</v>
      </c>
      <c r="O18" s="16"/>
      <c r="P18" s="16"/>
      <c r="Q18" s="16">
        <v>10</v>
      </c>
      <c r="R18" s="16">
        <v>15</v>
      </c>
      <c r="S18" s="16"/>
      <c r="T18" s="16">
        <v>25</v>
      </c>
      <c r="U18" s="16"/>
      <c r="V18" s="16"/>
      <c r="W18" s="16">
        <f t="shared" si="0"/>
        <v>200</v>
      </c>
      <c r="X18" s="62">
        <f t="shared" si="1"/>
        <v>320</v>
      </c>
      <c r="Y18" s="79">
        <v>80</v>
      </c>
      <c r="Z18" s="62">
        <f t="shared" si="2"/>
        <v>400</v>
      </c>
      <c r="AA18" s="16">
        <v>5</v>
      </c>
    </row>
    <row r="19" spans="1:27" ht="12.75">
      <c r="A19" s="13" t="s">
        <v>61</v>
      </c>
      <c r="B19" s="14" t="s">
        <v>71</v>
      </c>
      <c r="C19" s="14" t="s">
        <v>23</v>
      </c>
      <c r="D19" s="15">
        <v>20</v>
      </c>
      <c r="E19" s="16"/>
      <c r="F19" s="16"/>
      <c r="G19" s="16"/>
      <c r="H19" s="16">
        <v>15</v>
      </c>
      <c r="I19" s="16">
        <v>15</v>
      </c>
      <c r="J19" s="16"/>
      <c r="K19" s="16"/>
      <c r="L19" s="16"/>
      <c r="M19" s="16">
        <v>25</v>
      </c>
      <c r="N19" s="16">
        <v>10</v>
      </c>
      <c r="O19" s="16"/>
      <c r="P19" s="16"/>
      <c r="Q19" s="16">
        <v>10</v>
      </c>
      <c r="R19" s="16">
        <v>25</v>
      </c>
      <c r="S19" s="16">
        <v>25</v>
      </c>
      <c r="T19" s="16">
        <v>15</v>
      </c>
      <c r="U19" s="16">
        <v>25</v>
      </c>
      <c r="V19" s="16"/>
      <c r="W19" s="16">
        <f t="shared" si="0"/>
        <v>185</v>
      </c>
      <c r="X19" s="62">
        <f t="shared" si="1"/>
        <v>296</v>
      </c>
      <c r="Y19" s="79">
        <v>80</v>
      </c>
      <c r="Z19" s="62">
        <f t="shared" si="2"/>
        <v>376</v>
      </c>
      <c r="AA19" s="16">
        <v>6</v>
      </c>
    </row>
    <row r="20" spans="1:27" ht="12.75">
      <c r="A20" s="13" t="s">
        <v>46</v>
      </c>
      <c r="B20" s="14" t="s">
        <v>49</v>
      </c>
      <c r="C20" s="14" t="s">
        <v>33</v>
      </c>
      <c r="D20" s="15">
        <v>20</v>
      </c>
      <c r="E20" s="16">
        <v>60</v>
      </c>
      <c r="F20" s="16">
        <v>5</v>
      </c>
      <c r="G20" s="16"/>
      <c r="H20" s="16">
        <v>30</v>
      </c>
      <c r="I20" s="16">
        <v>20</v>
      </c>
      <c r="J20" s="16"/>
      <c r="K20" s="16"/>
      <c r="L20" s="16"/>
      <c r="M20" s="16"/>
      <c r="N20" s="16"/>
      <c r="O20" s="16"/>
      <c r="P20" s="16"/>
      <c r="Q20" s="16"/>
      <c r="R20" s="16"/>
      <c r="S20" s="16">
        <v>25</v>
      </c>
      <c r="T20" s="16">
        <v>25</v>
      </c>
      <c r="U20" s="16"/>
      <c r="V20" s="16"/>
      <c r="W20" s="16">
        <f t="shared" si="0"/>
        <v>185</v>
      </c>
      <c r="X20" s="62">
        <f t="shared" si="1"/>
        <v>296</v>
      </c>
      <c r="Y20" s="79">
        <v>40</v>
      </c>
      <c r="Z20" s="62">
        <f t="shared" si="2"/>
        <v>336</v>
      </c>
      <c r="AA20" s="16">
        <v>7</v>
      </c>
    </row>
    <row r="21" spans="1:27" ht="12.75">
      <c r="A21" s="13" t="s">
        <v>286</v>
      </c>
      <c r="B21" s="14" t="s">
        <v>60</v>
      </c>
      <c r="C21" s="14" t="s">
        <v>23</v>
      </c>
      <c r="D21" s="15">
        <v>25</v>
      </c>
      <c r="E21" s="16">
        <v>35</v>
      </c>
      <c r="F21" s="16"/>
      <c r="G21" s="16"/>
      <c r="H21" s="16">
        <v>15</v>
      </c>
      <c r="I21" s="16">
        <v>15</v>
      </c>
      <c r="J21" s="16">
        <v>15</v>
      </c>
      <c r="K21" s="16"/>
      <c r="L21" s="16"/>
      <c r="M21" s="16">
        <v>20</v>
      </c>
      <c r="N21" s="16">
        <v>10</v>
      </c>
      <c r="O21" s="16"/>
      <c r="P21" s="16"/>
      <c r="Q21" s="16"/>
      <c r="R21" s="16"/>
      <c r="S21" s="16"/>
      <c r="T21" s="16"/>
      <c r="U21" s="16"/>
      <c r="V21" s="16"/>
      <c r="W21" s="16">
        <f t="shared" si="0"/>
        <v>135</v>
      </c>
      <c r="X21" s="62">
        <f t="shared" si="1"/>
        <v>216</v>
      </c>
      <c r="Y21" s="79">
        <v>50</v>
      </c>
      <c r="Z21" s="62">
        <f t="shared" si="2"/>
        <v>266</v>
      </c>
      <c r="AA21" s="16">
        <v>8</v>
      </c>
    </row>
    <row r="22" spans="1:27" ht="12.75">
      <c r="A22" s="13" t="s">
        <v>113</v>
      </c>
      <c r="B22" s="14" t="s">
        <v>114</v>
      </c>
      <c r="C22" s="14" t="s">
        <v>115</v>
      </c>
      <c r="D22" s="15">
        <v>15</v>
      </c>
      <c r="E22" s="16"/>
      <c r="F22" s="16">
        <v>5</v>
      </c>
      <c r="G22" s="16"/>
      <c r="H22" s="16"/>
      <c r="I22" s="16">
        <v>20</v>
      </c>
      <c r="J22" s="16"/>
      <c r="K22" s="16">
        <v>25</v>
      </c>
      <c r="L22" s="16">
        <v>20</v>
      </c>
      <c r="M22" s="16"/>
      <c r="N22" s="16"/>
      <c r="O22" s="16"/>
      <c r="P22" s="16"/>
      <c r="Q22" s="16">
        <v>5</v>
      </c>
      <c r="R22" s="16"/>
      <c r="S22" s="16"/>
      <c r="T22" s="16"/>
      <c r="U22" s="16"/>
      <c r="V22" s="16"/>
      <c r="W22" s="16">
        <f t="shared" si="0"/>
        <v>90</v>
      </c>
      <c r="X22" s="62">
        <f t="shared" si="1"/>
        <v>144</v>
      </c>
      <c r="Y22" s="79">
        <v>40</v>
      </c>
      <c r="Z22" s="62">
        <f t="shared" si="2"/>
        <v>184</v>
      </c>
      <c r="AA22" s="16">
        <v>9</v>
      </c>
    </row>
    <row r="23" spans="1:27" ht="12.75">
      <c r="A23" s="13" t="s">
        <v>559</v>
      </c>
      <c r="B23" s="14" t="s">
        <v>560</v>
      </c>
      <c r="C23" s="14" t="s">
        <v>16</v>
      </c>
      <c r="D23" s="15"/>
      <c r="E23" s="16"/>
      <c r="F23" s="16"/>
      <c r="G23" s="16">
        <v>15</v>
      </c>
      <c r="H23" s="16"/>
      <c r="I23" s="16">
        <v>5</v>
      </c>
      <c r="J23" s="16">
        <v>10</v>
      </c>
      <c r="K23" s="16"/>
      <c r="L23" s="16">
        <v>15</v>
      </c>
      <c r="M23" s="16"/>
      <c r="N23" s="16"/>
      <c r="O23" s="16"/>
      <c r="P23" s="16"/>
      <c r="Q23" s="16"/>
      <c r="R23" s="16"/>
      <c r="S23" s="16">
        <v>20</v>
      </c>
      <c r="T23" s="16"/>
      <c r="U23" s="16"/>
      <c r="V23" s="16"/>
      <c r="W23" s="16">
        <f t="shared" si="0"/>
        <v>65</v>
      </c>
      <c r="X23" s="62">
        <f t="shared" si="1"/>
        <v>104</v>
      </c>
      <c r="Y23" s="79">
        <v>40</v>
      </c>
      <c r="Z23" s="62">
        <f t="shared" si="2"/>
        <v>144</v>
      </c>
      <c r="AA23" s="16">
        <v>10</v>
      </c>
    </row>
    <row r="24" spans="1:27" ht="12.75">
      <c r="A24" s="13" t="s">
        <v>561</v>
      </c>
      <c r="B24" s="14" t="s">
        <v>562</v>
      </c>
      <c r="C24" s="14" t="s">
        <v>14</v>
      </c>
      <c r="D24" s="15"/>
      <c r="E24" s="16"/>
      <c r="F24" s="16"/>
      <c r="G24" s="16">
        <v>5</v>
      </c>
      <c r="H24" s="16"/>
      <c r="I24" s="16">
        <v>15</v>
      </c>
      <c r="J24" s="16">
        <v>10</v>
      </c>
      <c r="K24" s="16"/>
      <c r="L24" s="16">
        <v>15</v>
      </c>
      <c r="M24" s="16">
        <v>20</v>
      </c>
      <c r="N24" s="16"/>
      <c r="O24" s="16"/>
      <c r="P24" s="16"/>
      <c r="Q24" s="16"/>
      <c r="R24" s="16"/>
      <c r="S24" s="16"/>
      <c r="T24" s="16"/>
      <c r="U24" s="16"/>
      <c r="V24" s="16"/>
      <c r="W24" s="16">
        <f t="shared" si="0"/>
        <v>65</v>
      </c>
      <c r="X24" s="62">
        <f t="shared" si="1"/>
        <v>104</v>
      </c>
      <c r="Y24" s="79">
        <v>40</v>
      </c>
      <c r="Z24" s="62">
        <f t="shared" si="2"/>
        <v>144</v>
      </c>
      <c r="AA24" s="16">
        <v>10</v>
      </c>
    </row>
    <row r="25" spans="1:27" ht="12.75">
      <c r="A25" s="13" t="s">
        <v>438</v>
      </c>
      <c r="B25" s="14" t="s">
        <v>439</v>
      </c>
      <c r="C25" s="14" t="s">
        <v>37</v>
      </c>
      <c r="D25" s="16">
        <v>15</v>
      </c>
      <c r="E25" s="16">
        <v>25</v>
      </c>
      <c r="F25" s="16">
        <v>5</v>
      </c>
      <c r="G25" s="16">
        <v>20</v>
      </c>
      <c r="H25" s="16"/>
      <c r="I25" s="16">
        <v>5</v>
      </c>
      <c r="J25" s="16"/>
      <c r="K25" s="16"/>
      <c r="L25" s="16"/>
      <c r="M25" s="16"/>
      <c r="N25" s="16"/>
      <c r="O25" s="16"/>
      <c r="P25" s="16"/>
      <c r="Q25" s="16"/>
      <c r="R25" s="16"/>
      <c r="S25" s="16"/>
      <c r="T25" s="16"/>
      <c r="U25" s="16"/>
      <c r="V25" s="16"/>
      <c r="W25" s="16">
        <f t="shared" si="0"/>
        <v>70</v>
      </c>
      <c r="X25" s="62">
        <f t="shared" si="1"/>
        <v>112</v>
      </c>
      <c r="Y25" s="79">
        <v>30</v>
      </c>
      <c r="Z25" s="62">
        <f t="shared" si="2"/>
        <v>142</v>
      </c>
      <c r="AA25" s="16">
        <v>12</v>
      </c>
    </row>
    <row r="26" spans="1:27" ht="12.75">
      <c r="A26" s="13" t="s">
        <v>190</v>
      </c>
      <c r="B26" s="14" t="s">
        <v>205</v>
      </c>
      <c r="C26" s="14" t="s">
        <v>279</v>
      </c>
      <c r="D26" s="15">
        <v>5</v>
      </c>
      <c r="E26" s="16"/>
      <c r="F26" s="16"/>
      <c r="G26" s="16"/>
      <c r="H26" s="16"/>
      <c r="I26" s="16">
        <v>5</v>
      </c>
      <c r="J26" s="16">
        <v>5</v>
      </c>
      <c r="K26" s="16">
        <v>15</v>
      </c>
      <c r="L26" s="16">
        <v>5</v>
      </c>
      <c r="M26" s="16">
        <v>5</v>
      </c>
      <c r="N26" s="16">
        <v>5</v>
      </c>
      <c r="O26" s="16"/>
      <c r="P26" s="16"/>
      <c r="Q26" s="16"/>
      <c r="R26" s="16"/>
      <c r="S26" s="16"/>
      <c r="T26" s="16"/>
      <c r="U26" s="16"/>
      <c r="V26" s="16"/>
      <c r="W26" s="16">
        <f t="shared" si="0"/>
        <v>45</v>
      </c>
      <c r="X26" s="62">
        <f t="shared" si="1"/>
        <v>72</v>
      </c>
      <c r="Y26" s="79">
        <v>50</v>
      </c>
      <c r="Z26" s="62">
        <f t="shared" si="2"/>
        <v>122</v>
      </c>
      <c r="AA26" s="16">
        <v>13</v>
      </c>
    </row>
    <row r="27" spans="1:27" ht="12.75">
      <c r="A27" s="13" t="s">
        <v>66</v>
      </c>
      <c r="B27" s="14" t="s">
        <v>81</v>
      </c>
      <c r="C27" s="14" t="s">
        <v>23</v>
      </c>
      <c r="D27" s="15">
        <v>15</v>
      </c>
      <c r="E27" s="16">
        <v>25</v>
      </c>
      <c r="F27" s="16">
        <v>5</v>
      </c>
      <c r="G27" s="16"/>
      <c r="H27" s="16"/>
      <c r="I27" s="16"/>
      <c r="J27" s="16">
        <v>10</v>
      </c>
      <c r="K27" s="16"/>
      <c r="L27" s="16"/>
      <c r="M27" s="16">
        <v>5</v>
      </c>
      <c r="N27" s="16"/>
      <c r="O27" s="16"/>
      <c r="P27" s="16"/>
      <c r="Q27" s="16"/>
      <c r="R27" s="16"/>
      <c r="S27" s="16"/>
      <c r="T27" s="16"/>
      <c r="U27" s="16"/>
      <c r="V27" s="16"/>
      <c r="W27" s="16">
        <f t="shared" si="0"/>
        <v>60</v>
      </c>
      <c r="X27" s="62">
        <f t="shared" si="1"/>
        <v>96</v>
      </c>
      <c r="Y27" s="79">
        <v>20</v>
      </c>
      <c r="Z27" s="62">
        <f t="shared" si="2"/>
        <v>116</v>
      </c>
      <c r="AA27" s="16">
        <v>14</v>
      </c>
    </row>
    <row r="28" spans="1:27" ht="12.75">
      <c r="A28" s="13" t="s">
        <v>209</v>
      </c>
      <c r="B28" s="14" t="s">
        <v>226</v>
      </c>
      <c r="C28" s="14" t="s">
        <v>55</v>
      </c>
      <c r="D28" s="15"/>
      <c r="E28" s="16"/>
      <c r="F28" s="16"/>
      <c r="G28" s="16">
        <v>5</v>
      </c>
      <c r="H28" s="16"/>
      <c r="I28" s="16">
        <v>5</v>
      </c>
      <c r="J28" s="16">
        <v>5</v>
      </c>
      <c r="K28" s="16"/>
      <c r="L28" s="16"/>
      <c r="M28" s="16"/>
      <c r="N28" s="16"/>
      <c r="O28" s="16"/>
      <c r="P28" s="16"/>
      <c r="Q28" s="16">
        <v>5</v>
      </c>
      <c r="R28" s="16"/>
      <c r="S28" s="16"/>
      <c r="T28" s="16">
        <v>5</v>
      </c>
      <c r="U28" s="16">
        <v>5</v>
      </c>
      <c r="V28" s="16"/>
      <c r="W28" s="16">
        <f t="shared" si="0"/>
        <v>30</v>
      </c>
      <c r="X28" s="62">
        <f t="shared" si="1"/>
        <v>48</v>
      </c>
      <c r="Y28" s="79">
        <v>40</v>
      </c>
      <c r="Z28" s="62">
        <f t="shared" si="2"/>
        <v>88</v>
      </c>
      <c r="AA28" s="16">
        <v>15</v>
      </c>
    </row>
    <row r="29" spans="1:27" ht="12.75">
      <c r="A29" s="13" t="s">
        <v>43</v>
      </c>
      <c r="B29" s="14" t="s">
        <v>246</v>
      </c>
      <c r="C29" s="14" t="s">
        <v>33</v>
      </c>
      <c r="D29" s="15">
        <v>5</v>
      </c>
      <c r="E29" s="16"/>
      <c r="F29" s="16">
        <v>5</v>
      </c>
      <c r="G29" s="16">
        <v>5</v>
      </c>
      <c r="H29" s="16"/>
      <c r="I29" s="16"/>
      <c r="J29" s="16"/>
      <c r="K29" s="16"/>
      <c r="L29" s="16"/>
      <c r="M29" s="16"/>
      <c r="N29" s="16"/>
      <c r="O29" s="16"/>
      <c r="P29" s="16"/>
      <c r="Q29" s="16"/>
      <c r="R29" s="16"/>
      <c r="S29" s="16"/>
      <c r="T29" s="16">
        <v>25</v>
      </c>
      <c r="U29" s="16"/>
      <c r="V29" s="16"/>
      <c r="W29" s="16">
        <f t="shared" si="0"/>
        <v>40</v>
      </c>
      <c r="X29" s="62">
        <f t="shared" si="1"/>
        <v>64</v>
      </c>
      <c r="Y29" s="79">
        <v>20</v>
      </c>
      <c r="Z29" s="62">
        <f t="shared" si="2"/>
        <v>84</v>
      </c>
      <c r="AA29" s="16">
        <v>16</v>
      </c>
    </row>
    <row r="30" spans="1:27" ht="12.75">
      <c r="A30" s="13" t="s">
        <v>682</v>
      </c>
      <c r="B30" s="14" t="s">
        <v>683</v>
      </c>
      <c r="C30" s="61" t="s">
        <v>26</v>
      </c>
      <c r="D30" s="15"/>
      <c r="E30" s="16"/>
      <c r="F30" s="16"/>
      <c r="G30" s="16"/>
      <c r="H30" s="16"/>
      <c r="I30" s="16">
        <v>5</v>
      </c>
      <c r="J30" s="16">
        <v>5</v>
      </c>
      <c r="K30" s="16"/>
      <c r="L30" s="16">
        <v>15</v>
      </c>
      <c r="M30" s="16">
        <v>5</v>
      </c>
      <c r="N30" s="16"/>
      <c r="O30" s="16"/>
      <c r="P30" s="16"/>
      <c r="Q30" s="16"/>
      <c r="R30" s="16"/>
      <c r="S30" s="16"/>
      <c r="T30" s="16"/>
      <c r="U30" s="16"/>
      <c r="V30" s="16"/>
      <c r="W30" s="16">
        <f t="shared" si="0"/>
        <v>30</v>
      </c>
      <c r="X30" s="62">
        <f t="shared" si="1"/>
        <v>48</v>
      </c>
      <c r="Y30" s="79">
        <v>30</v>
      </c>
      <c r="Z30" s="62">
        <f t="shared" si="2"/>
        <v>78</v>
      </c>
      <c r="AA30" s="16">
        <v>17</v>
      </c>
    </row>
    <row r="31" spans="1:27" ht="12.75">
      <c r="A31" s="13" t="s">
        <v>959</v>
      </c>
      <c r="B31" s="14" t="s">
        <v>396</v>
      </c>
      <c r="C31" s="14" t="s">
        <v>37</v>
      </c>
      <c r="D31" s="15"/>
      <c r="E31" s="16"/>
      <c r="F31" s="16"/>
      <c r="G31" s="16"/>
      <c r="H31" s="16"/>
      <c r="I31" s="16"/>
      <c r="J31" s="16"/>
      <c r="K31" s="16"/>
      <c r="L31" s="16"/>
      <c r="M31" s="16"/>
      <c r="N31" s="16"/>
      <c r="O31" s="16"/>
      <c r="P31" s="16"/>
      <c r="Q31" s="16"/>
      <c r="R31" s="16"/>
      <c r="S31" s="16">
        <v>15</v>
      </c>
      <c r="T31" s="16">
        <v>15</v>
      </c>
      <c r="U31" s="16">
        <v>5</v>
      </c>
      <c r="V31" s="16"/>
      <c r="W31" s="16">
        <f t="shared" si="0"/>
        <v>35</v>
      </c>
      <c r="X31" s="62">
        <f t="shared" si="1"/>
        <v>56</v>
      </c>
      <c r="Y31" s="79">
        <v>20</v>
      </c>
      <c r="Z31" s="62">
        <f t="shared" si="2"/>
        <v>76</v>
      </c>
      <c r="AA31" s="16">
        <v>18</v>
      </c>
    </row>
    <row r="32" spans="1:27" ht="12.75">
      <c r="A32" s="13" t="s">
        <v>99</v>
      </c>
      <c r="B32" s="14" t="s">
        <v>396</v>
      </c>
      <c r="C32" s="14" t="s">
        <v>37</v>
      </c>
      <c r="D32" s="15">
        <v>5</v>
      </c>
      <c r="E32" s="16"/>
      <c r="F32" s="16"/>
      <c r="G32" s="16">
        <v>15</v>
      </c>
      <c r="H32" s="16">
        <v>5</v>
      </c>
      <c r="I32" s="16"/>
      <c r="J32" s="16"/>
      <c r="K32" s="16"/>
      <c r="L32" s="16"/>
      <c r="M32" s="16"/>
      <c r="N32" s="16"/>
      <c r="O32" s="16"/>
      <c r="P32" s="16"/>
      <c r="Q32" s="16"/>
      <c r="R32" s="16"/>
      <c r="S32" s="16"/>
      <c r="T32" s="16"/>
      <c r="U32" s="16"/>
      <c r="V32" s="16"/>
      <c r="W32" s="16">
        <f t="shared" si="0"/>
        <v>25</v>
      </c>
      <c r="X32" s="62">
        <f t="shared" si="1"/>
        <v>40</v>
      </c>
      <c r="Y32" s="79">
        <v>30</v>
      </c>
      <c r="Z32" s="62">
        <f t="shared" si="2"/>
        <v>70</v>
      </c>
      <c r="AA32" s="16">
        <v>19</v>
      </c>
    </row>
    <row r="33" spans="1:27" ht="12.75">
      <c r="A33" s="13" t="s">
        <v>94</v>
      </c>
      <c r="B33" s="14" t="s">
        <v>195</v>
      </c>
      <c r="C33" s="14" t="s">
        <v>95</v>
      </c>
      <c r="D33" s="15">
        <v>15</v>
      </c>
      <c r="E33" s="16"/>
      <c r="F33" s="16"/>
      <c r="G33" s="16"/>
      <c r="H33" s="16">
        <v>15</v>
      </c>
      <c r="I33" s="16"/>
      <c r="J33" s="16"/>
      <c r="K33" s="16"/>
      <c r="L33" s="16"/>
      <c r="M33" s="16"/>
      <c r="N33" s="16"/>
      <c r="O33" s="16"/>
      <c r="P33" s="16"/>
      <c r="Q33" s="16"/>
      <c r="R33" s="16"/>
      <c r="S33" s="16"/>
      <c r="T33" s="16"/>
      <c r="U33" s="16"/>
      <c r="V33" s="16"/>
      <c r="W33" s="16">
        <f t="shared" si="0"/>
        <v>30</v>
      </c>
      <c r="X33" s="62">
        <f t="shared" si="1"/>
        <v>48</v>
      </c>
      <c r="Y33" s="79">
        <v>20</v>
      </c>
      <c r="Z33" s="62">
        <f t="shared" si="2"/>
        <v>68</v>
      </c>
      <c r="AA33" s="16">
        <v>20</v>
      </c>
    </row>
    <row r="34" spans="1:27" ht="12.75">
      <c r="A34" s="13" t="s">
        <v>64</v>
      </c>
      <c r="B34" s="14" t="s">
        <v>65</v>
      </c>
      <c r="C34" s="14" t="s">
        <v>95</v>
      </c>
      <c r="D34" s="15"/>
      <c r="E34" s="16"/>
      <c r="F34" s="16"/>
      <c r="G34" s="16"/>
      <c r="H34" s="16"/>
      <c r="I34" s="16"/>
      <c r="J34" s="16"/>
      <c r="K34" s="16"/>
      <c r="L34" s="16"/>
      <c r="M34" s="16">
        <v>20</v>
      </c>
      <c r="N34" s="16"/>
      <c r="O34" s="16"/>
      <c r="P34" s="16"/>
      <c r="Q34" s="16"/>
      <c r="R34" s="16"/>
      <c r="S34" s="16"/>
      <c r="T34" s="16">
        <v>15</v>
      </c>
      <c r="U34" s="16"/>
      <c r="V34" s="16"/>
      <c r="W34" s="16">
        <f t="shared" si="0"/>
        <v>35</v>
      </c>
      <c r="X34" s="62">
        <f t="shared" si="1"/>
        <v>56</v>
      </c>
      <c r="Y34" s="79">
        <v>10</v>
      </c>
      <c r="Z34" s="62">
        <f t="shared" si="2"/>
        <v>66</v>
      </c>
      <c r="AA34" s="16">
        <v>21</v>
      </c>
    </row>
    <row r="35" spans="1:27" ht="12.75">
      <c r="A35" s="13" t="s">
        <v>100</v>
      </c>
      <c r="B35" s="14" t="s">
        <v>215</v>
      </c>
      <c r="C35" s="14" t="s">
        <v>69</v>
      </c>
      <c r="D35" s="15"/>
      <c r="E35" s="16"/>
      <c r="F35" s="16"/>
      <c r="G35" s="16">
        <v>5</v>
      </c>
      <c r="H35" s="16">
        <v>5</v>
      </c>
      <c r="I35" s="16">
        <v>5</v>
      </c>
      <c r="J35" s="16"/>
      <c r="K35" s="16"/>
      <c r="L35" s="16"/>
      <c r="M35" s="16"/>
      <c r="N35" s="16"/>
      <c r="O35" s="16"/>
      <c r="P35" s="16">
        <v>5</v>
      </c>
      <c r="Q35" s="16"/>
      <c r="R35" s="16"/>
      <c r="S35" s="16"/>
      <c r="T35" s="16"/>
      <c r="U35" s="16"/>
      <c r="V35" s="16"/>
      <c r="W35" s="16">
        <f t="shared" si="0"/>
        <v>20</v>
      </c>
      <c r="X35" s="62">
        <f t="shared" si="1"/>
        <v>32</v>
      </c>
      <c r="Y35" s="79">
        <v>30</v>
      </c>
      <c r="Z35" s="62">
        <f t="shared" si="2"/>
        <v>62</v>
      </c>
      <c r="AA35" s="16">
        <v>22</v>
      </c>
    </row>
    <row r="36" spans="1:27" ht="12.75">
      <c r="A36" s="13" t="s">
        <v>190</v>
      </c>
      <c r="B36" s="14" t="s">
        <v>58</v>
      </c>
      <c r="C36" s="14" t="s">
        <v>279</v>
      </c>
      <c r="D36" s="15"/>
      <c r="E36" s="16"/>
      <c r="F36" s="16"/>
      <c r="G36" s="16"/>
      <c r="H36" s="16"/>
      <c r="I36" s="16"/>
      <c r="J36" s="16"/>
      <c r="K36" s="16"/>
      <c r="L36" s="16"/>
      <c r="M36" s="16"/>
      <c r="N36" s="16"/>
      <c r="O36" s="16"/>
      <c r="P36" s="16"/>
      <c r="Q36" s="16"/>
      <c r="R36" s="16"/>
      <c r="S36" s="16">
        <v>15</v>
      </c>
      <c r="T36" s="16">
        <v>5</v>
      </c>
      <c r="U36" s="16">
        <v>5</v>
      </c>
      <c r="V36" s="16"/>
      <c r="W36" s="16">
        <f t="shared" si="0"/>
        <v>25</v>
      </c>
      <c r="X36" s="62">
        <f t="shared" si="1"/>
        <v>40</v>
      </c>
      <c r="Y36" s="79">
        <v>20</v>
      </c>
      <c r="Z36" s="62">
        <f t="shared" si="2"/>
        <v>60</v>
      </c>
      <c r="AA36" s="16">
        <v>23</v>
      </c>
    </row>
    <row r="37" spans="1:27" ht="12.75">
      <c r="A37" s="13" t="s">
        <v>62</v>
      </c>
      <c r="B37" s="14" t="s">
        <v>63</v>
      </c>
      <c r="C37" s="14" t="s">
        <v>36</v>
      </c>
      <c r="D37" s="15"/>
      <c r="E37" s="16"/>
      <c r="F37" s="16"/>
      <c r="G37" s="16"/>
      <c r="H37" s="16"/>
      <c r="I37" s="16"/>
      <c r="J37" s="16"/>
      <c r="K37" s="16">
        <v>20</v>
      </c>
      <c r="L37" s="16"/>
      <c r="M37" s="16"/>
      <c r="N37" s="16"/>
      <c r="O37" s="16">
        <v>5</v>
      </c>
      <c r="P37" s="16"/>
      <c r="Q37" s="16"/>
      <c r="R37" s="16"/>
      <c r="S37" s="16"/>
      <c r="T37" s="16"/>
      <c r="U37" s="16"/>
      <c r="V37" s="16">
        <v>5</v>
      </c>
      <c r="W37" s="16">
        <f t="shared" si="0"/>
        <v>30</v>
      </c>
      <c r="X37" s="62">
        <f t="shared" si="1"/>
        <v>48</v>
      </c>
      <c r="Y37" s="79">
        <v>10</v>
      </c>
      <c r="Z37" s="62">
        <f t="shared" si="2"/>
        <v>58</v>
      </c>
      <c r="AA37" s="16">
        <v>24</v>
      </c>
    </row>
    <row r="38" spans="1:27" ht="12.75">
      <c r="A38" s="13" t="s">
        <v>103</v>
      </c>
      <c r="B38" s="14" t="s">
        <v>48</v>
      </c>
      <c r="C38" s="14" t="s">
        <v>31</v>
      </c>
      <c r="D38" s="15"/>
      <c r="E38" s="16"/>
      <c r="F38" s="16"/>
      <c r="G38" s="16"/>
      <c r="H38" s="16"/>
      <c r="I38" s="16"/>
      <c r="J38" s="16">
        <v>5</v>
      </c>
      <c r="K38" s="16">
        <v>15</v>
      </c>
      <c r="L38" s="16"/>
      <c r="M38" s="16"/>
      <c r="N38" s="16"/>
      <c r="O38" s="16"/>
      <c r="P38" s="16">
        <v>5</v>
      </c>
      <c r="Q38" s="16">
        <v>5</v>
      </c>
      <c r="R38" s="16"/>
      <c r="S38" s="16"/>
      <c r="T38" s="16"/>
      <c r="U38" s="16"/>
      <c r="V38" s="16"/>
      <c r="W38" s="16">
        <f t="shared" si="0"/>
        <v>30</v>
      </c>
      <c r="X38" s="62">
        <f t="shared" si="1"/>
        <v>48</v>
      </c>
      <c r="Y38" s="79">
        <v>10</v>
      </c>
      <c r="Z38" s="62">
        <f t="shared" si="2"/>
        <v>58</v>
      </c>
      <c r="AA38" s="16">
        <v>24</v>
      </c>
    </row>
    <row r="39" spans="1:27" ht="12.75">
      <c r="A39" s="13" t="s">
        <v>98</v>
      </c>
      <c r="B39" s="14" t="s">
        <v>220</v>
      </c>
      <c r="C39" s="61" t="s">
        <v>14</v>
      </c>
      <c r="D39" s="15">
        <v>5</v>
      </c>
      <c r="E39" s="16"/>
      <c r="F39" s="16"/>
      <c r="G39" s="16"/>
      <c r="H39" s="16">
        <v>5</v>
      </c>
      <c r="I39" s="16">
        <v>5</v>
      </c>
      <c r="J39" s="16"/>
      <c r="K39" s="16"/>
      <c r="L39" s="16"/>
      <c r="M39" s="16"/>
      <c r="N39" s="16"/>
      <c r="O39" s="16"/>
      <c r="P39" s="16"/>
      <c r="Q39" s="16"/>
      <c r="R39" s="16"/>
      <c r="S39" s="16"/>
      <c r="T39" s="16"/>
      <c r="U39" s="16"/>
      <c r="V39" s="16"/>
      <c r="W39" s="16">
        <f t="shared" si="0"/>
        <v>15</v>
      </c>
      <c r="X39" s="62">
        <f t="shared" si="1"/>
        <v>24</v>
      </c>
      <c r="Y39" s="79">
        <v>30</v>
      </c>
      <c r="Z39" s="62">
        <f t="shared" si="2"/>
        <v>54</v>
      </c>
      <c r="AA39" s="16">
        <v>26</v>
      </c>
    </row>
    <row r="40" spans="1:27" ht="12.75">
      <c r="A40" s="13" t="s">
        <v>203</v>
      </c>
      <c r="B40" s="14" t="s">
        <v>204</v>
      </c>
      <c r="C40" s="14" t="s">
        <v>69</v>
      </c>
      <c r="D40" s="15"/>
      <c r="E40" s="16"/>
      <c r="F40" s="16"/>
      <c r="G40" s="16"/>
      <c r="H40" s="16">
        <v>5</v>
      </c>
      <c r="I40" s="16">
        <v>5</v>
      </c>
      <c r="J40" s="16"/>
      <c r="K40" s="16"/>
      <c r="L40" s="16"/>
      <c r="M40" s="16"/>
      <c r="N40" s="16"/>
      <c r="O40" s="16"/>
      <c r="P40" s="16"/>
      <c r="Q40" s="16"/>
      <c r="R40" s="16"/>
      <c r="S40" s="16"/>
      <c r="T40" s="16"/>
      <c r="U40" s="16"/>
      <c r="V40" s="16"/>
      <c r="W40" s="16">
        <f t="shared" si="0"/>
        <v>10</v>
      </c>
      <c r="X40" s="62">
        <f t="shared" si="1"/>
        <v>16</v>
      </c>
      <c r="Y40" s="79">
        <v>20</v>
      </c>
      <c r="Z40" s="62">
        <f t="shared" si="2"/>
        <v>36</v>
      </c>
      <c r="AA40" s="16">
        <v>27</v>
      </c>
    </row>
    <row r="41" spans="1:27" ht="12.75">
      <c r="A41" s="13" t="s">
        <v>245</v>
      </c>
      <c r="B41" s="14" t="s">
        <v>395</v>
      </c>
      <c r="C41" s="14" t="s">
        <v>69</v>
      </c>
      <c r="D41" s="15"/>
      <c r="E41" s="16"/>
      <c r="F41" s="16"/>
      <c r="G41" s="16"/>
      <c r="H41" s="16">
        <v>5</v>
      </c>
      <c r="I41" s="16">
        <v>5</v>
      </c>
      <c r="J41" s="16"/>
      <c r="K41" s="16"/>
      <c r="L41" s="16"/>
      <c r="M41" s="16"/>
      <c r="N41" s="16"/>
      <c r="O41" s="16"/>
      <c r="P41" s="16"/>
      <c r="Q41" s="16"/>
      <c r="R41" s="16"/>
      <c r="S41" s="16"/>
      <c r="T41" s="16"/>
      <c r="U41" s="16"/>
      <c r="V41" s="16"/>
      <c r="W41" s="16">
        <f t="shared" si="0"/>
        <v>10</v>
      </c>
      <c r="X41" s="62">
        <f t="shared" si="1"/>
        <v>16</v>
      </c>
      <c r="Y41" s="79">
        <v>20</v>
      </c>
      <c r="Z41" s="62">
        <f t="shared" si="2"/>
        <v>36</v>
      </c>
      <c r="AA41" s="16">
        <v>27</v>
      </c>
    </row>
    <row r="42" spans="1:27" ht="12.75">
      <c r="A42" s="13" t="s">
        <v>83</v>
      </c>
      <c r="B42" s="14" t="s">
        <v>211</v>
      </c>
      <c r="C42" s="14" t="s">
        <v>23</v>
      </c>
      <c r="D42" s="15"/>
      <c r="E42" s="16"/>
      <c r="F42" s="16"/>
      <c r="G42" s="16"/>
      <c r="H42" s="16"/>
      <c r="I42" s="16"/>
      <c r="J42" s="16"/>
      <c r="K42" s="16">
        <v>5</v>
      </c>
      <c r="L42" s="16"/>
      <c r="M42" s="16"/>
      <c r="N42" s="16"/>
      <c r="O42" s="16"/>
      <c r="P42" s="16">
        <v>5</v>
      </c>
      <c r="Q42" s="16"/>
      <c r="R42" s="16"/>
      <c r="S42" s="16"/>
      <c r="T42" s="16"/>
      <c r="U42" s="16">
        <v>5</v>
      </c>
      <c r="V42" s="16"/>
      <c r="W42" s="16">
        <f t="shared" si="0"/>
        <v>15</v>
      </c>
      <c r="X42" s="62">
        <f t="shared" si="1"/>
        <v>24</v>
      </c>
      <c r="Y42" s="79">
        <v>10</v>
      </c>
      <c r="Z42" s="62">
        <f t="shared" si="2"/>
        <v>34</v>
      </c>
      <c r="AA42" s="16">
        <v>29</v>
      </c>
    </row>
    <row r="43" spans="1:27" ht="12.75">
      <c r="A43" s="13" t="s">
        <v>66</v>
      </c>
      <c r="B43" s="14" t="s">
        <v>919</v>
      </c>
      <c r="C43" s="14" t="s">
        <v>23</v>
      </c>
      <c r="D43" s="15"/>
      <c r="E43" s="16"/>
      <c r="F43" s="16"/>
      <c r="G43" s="16"/>
      <c r="H43" s="16"/>
      <c r="I43" s="16"/>
      <c r="J43" s="16"/>
      <c r="K43" s="16"/>
      <c r="L43" s="16"/>
      <c r="M43" s="16"/>
      <c r="N43" s="16"/>
      <c r="O43" s="16"/>
      <c r="P43" s="16"/>
      <c r="Q43" s="16"/>
      <c r="R43" s="16"/>
      <c r="S43" s="16"/>
      <c r="T43" s="16"/>
      <c r="U43" s="16">
        <v>15</v>
      </c>
      <c r="V43" s="16"/>
      <c r="W43" s="16">
        <f t="shared" si="0"/>
        <v>15</v>
      </c>
      <c r="X43" s="62">
        <f t="shared" si="1"/>
        <v>24</v>
      </c>
      <c r="Y43" s="79">
        <v>10</v>
      </c>
      <c r="Z43" s="62">
        <f t="shared" si="2"/>
        <v>34</v>
      </c>
      <c r="AA43" s="16">
        <v>29</v>
      </c>
    </row>
    <row r="44" spans="1:27" ht="12.75">
      <c r="A44" s="13" t="s">
        <v>555</v>
      </c>
      <c r="B44" s="14" t="s">
        <v>556</v>
      </c>
      <c r="C44" s="14" t="s">
        <v>95</v>
      </c>
      <c r="D44" s="15"/>
      <c r="E44" s="16"/>
      <c r="F44" s="16"/>
      <c r="G44" s="16"/>
      <c r="H44" s="16"/>
      <c r="I44" s="16"/>
      <c r="J44" s="16"/>
      <c r="K44" s="16"/>
      <c r="L44" s="16"/>
      <c r="M44" s="16">
        <v>15</v>
      </c>
      <c r="N44" s="16"/>
      <c r="O44" s="16"/>
      <c r="P44" s="16"/>
      <c r="Q44" s="16"/>
      <c r="R44" s="16"/>
      <c r="S44" s="16"/>
      <c r="T44" s="16"/>
      <c r="U44" s="16"/>
      <c r="V44" s="16"/>
      <c r="W44" s="16">
        <f t="shared" si="0"/>
        <v>15</v>
      </c>
      <c r="X44" s="62">
        <f t="shared" si="1"/>
        <v>24</v>
      </c>
      <c r="Y44" s="79">
        <v>10</v>
      </c>
      <c r="Z44" s="62">
        <f t="shared" si="2"/>
        <v>34</v>
      </c>
      <c r="AA44" s="16">
        <v>29</v>
      </c>
    </row>
    <row r="45" spans="1:27" ht="12.75">
      <c r="A45" s="13" t="s">
        <v>551</v>
      </c>
      <c r="B45" s="14" t="s">
        <v>552</v>
      </c>
      <c r="C45" s="14" t="s">
        <v>33</v>
      </c>
      <c r="D45" s="15"/>
      <c r="E45" s="16"/>
      <c r="F45" s="16"/>
      <c r="G45" s="16">
        <v>15</v>
      </c>
      <c r="H45" s="16"/>
      <c r="I45" s="16"/>
      <c r="J45" s="16"/>
      <c r="K45" s="16"/>
      <c r="L45" s="16"/>
      <c r="M45" s="16"/>
      <c r="N45" s="16"/>
      <c r="O45" s="16"/>
      <c r="P45" s="16"/>
      <c r="Q45" s="16"/>
      <c r="R45" s="16"/>
      <c r="S45" s="16"/>
      <c r="T45" s="16"/>
      <c r="U45" s="16"/>
      <c r="V45" s="16"/>
      <c r="W45" s="16">
        <f t="shared" si="0"/>
        <v>15</v>
      </c>
      <c r="X45" s="62">
        <f t="shared" si="1"/>
        <v>24</v>
      </c>
      <c r="Y45" s="79">
        <v>10</v>
      </c>
      <c r="Z45" s="62">
        <f t="shared" si="2"/>
        <v>34</v>
      </c>
      <c r="AA45" s="16">
        <v>29</v>
      </c>
    </row>
    <row r="46" spans="1:27" ht="12.75">
      <c r="A46" s="13" t="s">
        <v>188</v>
      </c>
      <c r="B46" s="14" t="s">
        <v>212</v>
      </c>
      <c r="C46" s="14" t="s">
        <v>55</v>
      </c>
      <c r="D46" s="15"/>
      <c r="E46" s="16"/>
      <c r="F46" s="16"/>
      <c r="G46" s="16"/>
      <c r="H46" s="16"/>
      <c r="I46" s="16"/>
      <c r="J46" s="16">
        <v>5</v>
      </c>
      <c r="K46" s="16"/>
      <c r="L46" s="16"/>
      <c r="M46" s="16"/>
      <c r="N46" s="16"/>
      <c r="O46" s="16"/>
      <c r="P46" s="16"/>
      <c r="Q46" s="16"/>
      <c r="R46" s="16"/>
      <c r="S46" s="16">
        <v>5</v>
      </c>
      <c r="T46" s="16"/>
      <c r="U46" s="16"/>
      <c r="V46" s="16"/>
      <c r="W46" s="16">
        <f aca="true" t="shared" si="3" ref="W46:W62">SUM(D46:V46)</f>
        <v>10</v>
      </c>
      <c r="X46" s="62">
        <f aca="true" t="shared" si="4" ref="X46:X62">PRODUCT(W46,1.6)</f>
        <v>16</v>
      </c>
      <c r="Y46" s="79">
        <v>10</v>
      </c>
      <c r="Z46" s="62">
        <f aca="true" t="shared" si="5" ref="Z46:Z62">SUM(X46:Y46)</f>
        <v>26</v>
      </c>
      <c r="AA46" s="16">
        <v>33</v>
      </c>
    </row>
    <row r="47" spans="1:27" ht="12.75">
      <c r="A47" s="13" t="s">
        <v>555</v>
      </c>
      <c r="B47" s="14" t="s">
        <v>556</v>
      </c>
      <c r="C47" s="14" t="s">
        <v>95</v>
      </c>
      <c r="D47" s="15"/>
      <c r="E47" s="16"/>
      <c r="F47" s="16"/>
      <c r="G47" s="16"/>
      <c r="H47" s="16"/>
      <c r="I47" s="16"/>
      <c r="J47" s="16"/>
      <c r="K47" s="16"/>
      <c r="L47" s="16"/>
      <c r="M47" s="16"/>
      <c r="N47" s="16"/>
      <c r="O47" s="16"/>
      <c r="P47" s="16"/>
      <c r="Q47" s="16"/>
      <c r="R47" s="16"/>
      <c r="S47" s="16"/>
      <c r="T47" s="16">
        <v>15</v>
      </c>
      <c r="U47" s="16"/>
      <c r="V47" s="16"/>
      <c r="W47" s="16">
        <f t="shared" si="3"/>
        <v>15</v>
      </c>
      <c r="X47" s="62">
        <f t="shared" si="4"/>
        <v>24</v>
      </c>
      <c r="Y47" s="79"/>
      <c r="Z47" s="62">
        <f t="shared" si="5"/>
        <v>24</v>
      </c>
      <c r="AA47" s="16">
        <v>34</v>
      </c>
    </row>
    <row r="48" spans="1:27" ht="12.75">
      <c r="A48" s="13" t="s">
        <v>307</v>
      </c>
      <c r="B48" s="14" t="s">
        <v>442</v>
      </c>
      <c r="C48" s="14" t="s">
        <v>37</v>
      </c>
      <c r="D48" s="15"/>
      <c r="E48" s="16"/>
      <c r="F48" s="16"/>
      <c r="G48" s="16">
        <v>5</v>
      </c>
      <c r="H48" s="16"/>
      <c r="I48" s="16"/>
      <c r="J48" s="16"/>
      <c r="K48" s="16"/>
      <c r="L48" s="16"/>
      <c r="M48" s="16"/>
      <c r="N48" s="16"/>
      <c r="O48" s="16"/>
      <c r="P48" s="16"/>
      <c r="Q48" s="16"/>
      <c r="R48" s="16"/>
      <c r="S48" s="16"/>
      <c r="T48" s="16"/>
      <c r="U48" s="16"/>
      <c r="V48" s="16"/>
      <c r="W48" s="16">
        <f t="shared" si="3"/>
        <v>5</v>
      </c>
      <c r="X48" s="62">
        <f t="shared" si="4"/>
        <v>8</v>
      </c>
      <c r="Y48" s="79">
        <v>10</v>
      </c>
      <c r="Z48" s="62">
        <f t="shared" si="5"/>
        <v>18</v>
      </c>
      <c r="AA48" s="16">
        <v>35</v>
      </c>
    </row>
    <row r="49" spans="1:27" ht="12.75">
      <c r="A49" s="13" t="s">
        <v>196</v>
      </c>
      <c r="B49" s="14" t="s">
        <v>54</v>
      </c>
      <c r="C49" s="14" t="s">
        <v>55</v>
      </c>
      <c r="D49" s="15"/>
      <c r="E49" s="16"/>
      <c r="F49" s="16"/>
      <c r="G49" s="16"/>
      <c r="H49" s="16"/>
      <c r="I49" s="16"/>
      <c r="J49" s="16"/>
      <c r="K49" s="16"/>
      <c r="L49" s="16"/>
      <c r="M49" s="16">
        <v>5</v>
      </c>
      <c r="N49" s="16"/>
      <c r="O49" s="16"/>
      <c r="P49" s="16"/>
      <c r="Q49" s="16"/>
      <c r="R49" s="16"/>
      <c r="S49" s="16"/>
      <c r="T49" s="16"/>
      <c r="U49" s="16"/>
      <c r="V49" s="16"/>
      <c r="W49" s="16">
        <f t="shared" si="3"/>
        <v>5</v>
      </c>
      <c r="X49" s="62">
        <f t="shared" si="4"/>
        <v>8</v>
      </c>
      <c r="Y49" s="79">
        <v>10</v>
      </c>
      <c r="Z49" s="62">
        <f t="shared" si="5"/>
        <v>18</v>
      </c>
      <c r="AA49" s="16">
        <v>35</v>
      </c>
    </row>
    <row r="50" spans="1:27" ht="12.75">
      <c r="A50" s="13" t="s">
        <v>545</v>
      </c>
      <c r="B50" s="14" t="s">
        <v>546</v>
      </c>
      <c r="C50" s="14" t="s">
        <v>51</v>
      </c>
      <c r="D50" s="15"/>
      <c r="E50" s="16"/>
      <c r="F50" s="16"/>
      <c r="G50" s="16"/>
      <c r="H50" s="16"/>
      <c r="I50" s="16"/>
      <c r="J50" s="16"/>
      <c r="K50" s="16"/>
      <c r="L50" s="16"/>
      <c r="M50" s="16">
        <v>5</v>
      </c>
      <c r="N50" s="16"/>
      <c r="O50" s="16"/>
      <c r="P50" s="16"/>
      <c r="Q50" s="16"/>
      <c r="R50" s="16"/>
      <c r="S50" s="16"/>
      <c r="T50" s="16"/>
      <c r="U50" s="16"/>
      <c r="V50" s="16"/>
      <c r="W50" s="16">
        <f t="shared" si="3"/>
        <v>5</v>
      </c>
      <c r="X50" s="62">
        <f t="shared" si="4"/>
        <v>8</v>
      </c>
      <c r="Y50" s="79">
        <v>10</v>
      </c>
      <c r="Z50" s="62">
        <f t="shared" si="5"/>
        <v>18</v>
      </c>
      <c r="AA50" s="16">
        <v>35</v>
      </c>
    </row>
    <row r="51" spans="1:27" ht="12.75">
      <c r="A51" s="13" t="s">
        <v>254</v>
      </c>
      <c r="B51" s="14" t="s">
        <v>15</v>
      </c>
      <c r="C51" s="61" t="s">
        <v>16</v>
      </c>
      <c r="D51" s="15"/>
      <c r="E51" s="16"/>
      <c r="F51" s="16"/>
      <c r="G51" s="16"/>
      <c r="H51" s="16"/>
      <c r="I51" s="16"/>
      <c r="J51" s="16"/>
      <c r="K51" s="16"/>
      <c r="L51" s="16">
        <v>5</v>
      </c>
      <c r="M51" s="16"/>
      <c r="N51" s="16"/>
      <c r="O51" s="16"/>
      <c r="P51" s="16"/>
      <c r="Q51" s="16"/>
      <c r="R51" s="16"/>
      <c r="S51" s="16"/>
      <c r="T51" s="16"/>
      <c r="U51" s="16"/>
      <c r="V51" s="16"/>
      <c r="W51" s="16">
        <f t="shared" si="3"/>
        <v>5</v>
      </c>
      <c r="X51" s="62">
        <f t="shared" si="4"/>
        <v>8</v>
      </c>
      <c r="Y51" s="79">
        <v>10</v>
      </c>
      <c r="Z51" s="62">
        <f t="shared" si="5"/>
        <v>18</v>
      </c>
      <c r="AA51" s="16">
        <v>35</v>
      </c>
    </row>
    <row r="52" spans="1:27" ht="12.75">
      <c r="A52" s="13" t="s">
        <v>199</v>
      </c>
      <c r="B52" s="14" t="s">
        <v>409</v>
      </c>
      <c r="C52" s="61" t="s">
        <v>297</v>
      </c>
      <c r="D52" s="15">
        <v>5</v>
      </c>
      <c r="E52" s="16"/>
      <c r="F52" s="16"/>
      <c r="G52" s="16"/>
      <c r="H52" s="16"/>
      <c r="I52" s="16"/>
      <c r="J52" s="16"/>
      <c r="K52" s="16"/>
      <c r="L52" s="16"/>
      <c r="M52" s="16"/>
      <c r="N52" s="16"/>
      <c r="O52" s="16"/>
      <c r="P52" s="16"/>
      <c r="Q52" s="16"/>
      <c r="R52" s="16"/>
      <c r="S52" s="16"/>
      <c r="T52" s="16"/>
      <c r="U52" s="16"/>
      <c r="V52" s="16"/>
      <c r="W52" s="16">
        <f t="shared" si="3"/>
        <v>5</v>
      </c>
      <c r="X52" s="62">
        <f t="shared" si="4"/>
        <v>8</v>
      </c>
      <c r="Y52" s="79">
        <v>10</v>
      </c>
      <c r="Z52" s="62">
        <f t="shared" si="5"/>
        <v>18</v>
      </c>
      <c r="AA52" s="16">
        <v>35</v>
      </c>
    </row>
    <row r="53" spans="1:27" ht="12.75">
      <c r="A53" s="13" t="s">
        <v>192</v>
      </c>
      <c r="B53" s="14" t="s">
        <v>535</v>
      </c>
      <c r="C53" s="14" t="s">
        <v>35</v>
      </c>
      <c r="D53" s="15"/>
      <c r="E53" s="16"/>
      <c r="F53" s="16"/>
      <c r="G53" s="16"/>
      <c r="H53" s="16"/>
      <c r="I53" s="16"/>
      <c r="J53" s="16"/>
      <c r="K53" s="16"/>
      <c r="L53" s="16"/>
      <c r="M53" s="16"/>
      <c r="N53" s="16">
        <v>5</v>
      </c>
      <c r="O53" s="16"/>
      <c r="P53" s="16"/>
      <c r="Q53" s="16"/>
      <c r="R53" s="16"/>
      <c r="S53" s="16"/>
      <c r="T53" s="16"/>
      <c r="U53" s="16"/>
      <c r="V53" s="16"/>
      <c r="W53" s="16">
        <f t="shared" si="3"/>
        <v>5</v>
      </c>
      <c r="X53" s="62">
        <f t="shared" si="4"/>
        <v>8</v>
      </c>
      <c r="Y53" s="79">
        <v>10</v>
      </c>
      <c r="Z53" s="62">
        <f t="shared" si="5"/>
        <v>18</v>
      </c>
      <c r="AA53" s="16">
        <v>35</v>
      </c>
    </row>
    <row r="54" spans="1:27" ht="12.75">
      <c r="A54" s="13" t="s">
        <v>682</v>
      </c>
      <c r="B54" s="14" t="s">
        <v>960</v>
      </c>
      <c r="C54" s="14" t="s">
        <v>26</v>
      </c>
      <c r="D54" s="15"/>
      <c r="E54" s="16"/>
      <c r="F54" s="16"/>
      <c r="G54" s="16"/>
      <c r="H54" s="16"/>
      <c r="I54" s="16"/>
      <c r="J54" s="16"/>
      <c r="K54" s="16"/>
      <c r="L54" s="16"/>
      <c r="M54" s="16"/>
      <c r="N54" s="16"/>
      <c r="O54" s="16"/>
      <c r="P54" s="16"/>
      <c r="Q54" s="16"/>
      <c r="R54" s="16"/>
      <c r="S54" s="16">
        <v>5</v>
      </c>
      <c r="T54" s="16"/>
      <c r="U54" s="16"/>
      <c r="V54" s="16"/>
      <c r="W54" s="16">
        <f t="shared" si="3"/>
        <v>5</v>
      </c>
      <c r="X54" s="62">
        <f t="shared" si="4"/>
        <v>8</v>
      </c>
      <c r="Y54" s="79">
        <v>10</v>
      </c>
      <c r="Z54" s="62">
        <f t="shared" si="5"/>
        <v>18</v>
      </c>
      <c r="AA54" s="16">
        <v>35</v>
      </c>
    </row>
    <row r="55" spans="1:27" ht="12.75">
      <c r="A55" s="13" t="s">
        <v>191</v>
      </c>
      <c r="B55" s="14" t="s">
        <v>96</v>
      </c>
      <c r="C55" s="14" t="s">
        <v>16</v>
      </c>
      <c r="D55" s="15"/>
      <c r="E55" s="16"/>
      <c r="F55" s="16"/>
      <c r="G55" s="16"/>
      <c r="H55" s="16">
        <v>5</v>
      </c>
      <c r="I55" s="16"/>
      <c r="J55" s="16"/>
      <c r="K55" s="16"/>
      <c r="L55" s="16"/>
      <c r="M55" s="16"/>
      <c r="N55" s="16"/>
      <c r="O55" s="16"/>
      <c r="P55" s="16"/>
      <c r="Q55" s="16"/>
      <c r="R55" s="16"/>
      <c r="S55" s="16"/>
      <c r="T55" s="16"/>
      <c r="U55" s="16"/>
      <c r="V55" s="16"/>
      <c r="W55" s="16">
        <f t="shared" si="3"/>
        <v>5</v>
      </c>
      <c r="X55" s="62">
        <f t="shared" si="4"/>
        <v>8</v>
      </c>
      <c r="Y55" s="79">
        <v>10</v>
      </c>
      <c r="Z55" s="62">
        <f t="shared" si="5"/>
        <v>18</v>
      </c>
      <c r="AA55" s="16">
        <v>35</v>
      </c>
    </row>
    <row r="56" spans="1:27" ht="12.75">
      <c r="A56" s="13" t="s">
        <v>1028</v>
      </c>
      <c r="B56" s="14" t="s">
        <v>1029</v>
      </c>
      <c r="C56" s="14" t="s">
        <v>781</v>
      </c>
      <c r="D56" s="15"/>
      <c r="E56" s="16"/>
      <c r="F56" s="16"/>
      <c r="G56" s="16"/>
      <c r="H56" s="16"/>
      <c r="I56" s="16"/>
      <c r="J56" s="16"/>
      <c r="K56" s="16"/>
      <c r="L56" s="16"/>
      <c r="M56" s="16"/>
      <c r="N56" s="16"/>
      <c r="O56" s="16"/>
      <c r="P56" s="16"/>
      <c r="Q56" s="16"/>
      <c r="R56" s="16"/>
      <c r="S56" s="16"/>
      <c r="T56" s="16"/>
      <c r="U56" s="16"/>
      <c r="V56" s="16">
        <v>5</v>
      </c>
      <c r="W56" s="16">
        <f t="shared" si="3"/>
        <v>5</v>
      </c>
      <c r="X56" s="62">
        <f t="shared" si="4"/>
        <v>8</v>
      </c>
      <c r="Y56" s="79"/>
      <c r="Z56" s="62">
        <f t="shared" si="5"/>
        <v>8</v>
      </c>
      <c r="AA56" s="16">
        <v>43</v>
      </c>
    </row>
    <row r="57" spans="1:27" ht="12.75">
      <c r="A57" s="13" t="s">
        <v>652</v>
      </c>
      <c r="B57" s="14" t="s">
        <v>252</v>
      </c>
      <c r="C57" s="14" t="s">
        <v>95</v>
      </c>
      <c r="D57" s="15"/>
      <c r="E57" s="16"/>
      <c r="F57" s="16"/>
      <c r="G57" s="16"/>
      <c r="H57" s="16"/>
      <c r="I57" s="16"/>
      <c r="J57" s="16"/>
      <c r="K57" s="16"/>
      <c r="L57" s="16"/>
      <c r="M57" s="16"/>
      <c r="N57" s="16"/>
      <c r="O57" s="16"/>
      <c r="P57" s="16"/>
      <c r="Q57" s="16"/>
      <c r="R57" s="16"/>
      <c r="S57" s="16"/>
      <c r="T57" s="16">
        <v>5</v>
      </c>
      <c r="U57" s="16"/>
      <c r="V57" s="16"/>
      <c r="W57" s="16">
        <f t="shared" si="3"/>
        <v>5</v>
      </c>
      <c r="X57" s="62">
        <f t="shared" si="4"/>
        <v>8</v>
      </c>
      <c r="Y57" s="79"/>
      <c r="Z57" s="62">
        <f t="shared" si="5"/>
        <v>8</v>
      </c>
      <c r="AA57" s="16">
        <v>43</v>
      </c>
    </row>
    <row r="58" spans="1:27" ht="12.75">
      <c r="A58" s="13" t="s">
        <v>53</v>
      </c>
      <c r="B58" s="14" t="s">
        <v>222</v>
      </c>
      <c r="C58" s="14" t="s">
        <v>95</v>
      </c>
      <c r="D58" s="15"/>
      <c r="E58" s="16"/>
      <c r="F58" s="16"/>
      <c r="G58" s="16"/>
      <c r="H58" s="16"/>
      <c r="I58" s="16"/>
      <c r="J58" s="16"/>
      <c r="K58" s="16"/>
      <c r="L58" s="16"/>
      <c r="M58" s="16"/>
      <c r="N58" s="16"/>
      <c r="O58" s="16"/>
      <c r="P58" s="16"/>
      <c r="Q58" s="16"/>
      <c r="R58" s="16"/>
      <c r="S58" s="16"/>
      <c r="T58" s="16">
        <v>5</v>
      </c>
      <c r="U58" s="16"/>
      <c r="V58" s="16"/>
      <c r="W58" s="16">
        <f t="shared" si="3"/>
        <v>5</v>
      </c>
      <c r="X58" s="62">
        <f t="shared" si="4"/>
        <v>8</v>
      </c>
      <c r="Y58" s="79"/>
      <c r="Z58" s="62">
        <f t="shared" si="5"/>
        <v>8</v>
      </c>
      <c r="AA58" s="16">
        <v>43</v>
      </c>
    </row>
    <row r="59" spans="1:27" ht="12.75">
      <c r="A59" s="13" t="s">
        <v>274</v>
      </c>
      <c r="B59" s="14" t="s">
        <v>202</v>
      </c>
      <c r="C59" s="14" t="s">
        <v>197</v>
      </c>
      <c r="D59" s="15"/>
      <c r="E59" s="16"/>
      <c r="F59" s="16"/>
      <c r="G59" s="16"/>
      <c r="H59" s="16"/>
      <c r="I59" s="16"/>
      <c r="J59" s="16"/>
      <c r="K59" s="16">
        <v>5</v>
      </c>
      <c r="L59" s="16"/>
      <c r="M59" s="16"/>
      <c r="N59" s="16"/>
      <c r="O59" s="16"/>
      <c r="P59" s="16"/>
      <c r="Q59" s="16"/>
      <c r="R59" s="16"/>
      <c r="S59" s="16"/>
      <c r="T59" s="16"/>
      <c r="U59" s="16"/>
      <c r="V59" s="16"/>
      <c r="W59" s="16">
        <f t="shared" si="3"/>
        <v>5</v>
      </c>
      <c r="X59" s="62">
        <f t="shared" si="4"/>
        <v>8</v>
      </c>
      <c r="Y59" s="79"/>
      <c r="Z59" s="62">
        <f t="shared" si="5"/>
        <v>8</v>
      </c>
      <c r="AA59" s="16">
        <v>43</v>
      </c>
    </row>
    <row r="60" spans="1:27" ht="12.75">
      <c r="A60" s="13" t="s">
        <v>1030</v>
      </c>
      <c r="B60" s="14" t="s">
        <v>1031</v>
      </c>
      <c r="C60" s="14" t="s">
        <v>36</v>
      </c>
      <c r="D60" s="15"/>
      <c r="E60" s="16"/>
      <c r="F60" s="16"/>
      <c r="G60" s="16"/>
      <c r="H60" s="16"/>
      <c r="I60" s="16"/>
      <c r="J60" s="16"/>
      <c r="K60" s="16"/>
      <c r="L60" s="16"/>
      <c r="M60" s="16"/>
      <c r="N60" s="16"/>
      <c r="O60" s="16"/>
      <c r="P60" s="16"/>
      <c r="Q60" s="16"/>
      <c r="R60" s="16"/>
      <c r="S60" s="16"/>
      <c r="T60" s="16"/>
      <c r="U60" s="16"/>
      <c r="V60" s="16">
        <v>5</v>
      </c>
      <c r="W60" s="16">
        <f t="shared" si="3"/>
        <v>5</v>
      </c>
      <c r="X60" s="62">
        <f t="shared" si="4"/>
        <v>8</v>
      </c>
      <c r="Y60" s="79"/>
      <c r="Z60" s="62">
        <f t="shared" si="5"/>
        <v>8</v>
      </c>
      <c r="AA60" s="16">
        <v>43</v>
      </c>
    </row>
    <row r="61" spans="1:27" ht="12.75">
      <c r="A61" s="13" t="s">
        <v>553</v>
      </c>
      <c r="B61" s="14" t="s">
        <v>554</v>
      </c>
      <c r="C61" s="14" t="s">
        <v>55</v>
      </c>
      <c r="D61" s="15"/>
      <c r="E61" s="16"/>
      <c r="F61" s="16"/>
      <c r="G61" s="16"/>
      <c r="H61" s="16"/>
      <c r="I61" s="16"/>
      <c r="J61" s="16">
        <v>5</v>
      </c>
      <c r="K61" s="16"/>
      <c r="L61" s="16"/>
      <c r="M61" s="16"/>
      <c r="N61" s="16"/>
      <c r="O61" s="16"/>
      <c r="P61" s="16"/>
      <c r="Q61" s="16"/>
      <c r="R61" s="16"/>
      <c r="S61" s="16"/>
      <c r="T61" s="16"/>
      <c r="U61" s="16"/>
      <c r="V61" s="16"/>
      <c r="W61" s="16">
        <f t="shared" si="3"/>
        <v>5</v>
      </c>
      <c r="X61" s="62">
        <f t="shared" si="4"/>
        <v>8</v>
      </c>
      <c r="Y61" s="79"/>
      <c r="Z61" s="62">
        <f t="shared" si="5"/>
        <v>8</v>
      </c>
      <c r="AA61" s="16">
        <v>44</v>
      </c>
    </row>
    <row r="62" spans="1:27" ht="12.75">
      <c r="A62" s="13" t="s">
        <v>990</v>
      </c>
      <c r="B62" s="14" t="s">
        <v>991</v>
      </c>
      <c r="C62" s="14" t="s">
        <v>884</v>
      </c>
      <c r="D62" s="15"/>
      <c r="E62" s="16"/>
      <c r="F62" s="16"/>
      <c r="G62" s="16"/>
      <c r="H62" s="16"/>
      <c r="I62" s="16"/>
      <c r="J62" s="16"/>
      <c r="K62" s="16"/>
      <c r="L62" s="16"/>
      <c r="M62" s="16"/>
      <c r="N62" s="16"/>
      <c r="O62" s="16"/>
      <c r="P62" s="16"/>
      <c r="Q62" s="16"/>
      <c r="R62" s="16"/>
      <c r="S62" s="16"/>
      <c r="T62" s="16">
        <v>5</v>
      </c>
      <c r="U62" s="16"/>
      <c r="V62" s="16"/>
      <c r="W62" s="16">
        <f t="shared" si="3"/>
        <v>5</v>
      </c>
      <c r="X62" s="62">
        <f t="shared" si="4"/>
        <v>8</v>
      </c>
      <c r="Y62" s="79"/>
      <c r="Z62" s="62">
        <f t="shared" si="5"/>
        <v>8</v>
      </c>
      <c r="AA62" s="16">
        <v>44</v>
      </c>
    </row>
    <row r="63" ht="12.75">
      <c r="AA63" s="33"/>
    </row>
  </sheetData>
  <sheetProtection/>
  <mergeCells count="11">
    <mergeCell ref="H6:V6"/>
    <mergeCell ref="H7:V7"/>
    <mergeCell ref="H8:V8"/>
    <mergeCell ref="H9:V9"/>
    <mergeCell ref="H12:V12"/>
    <mergeCell ref="H2:V2"/>
    <mergeCell ref="H3:V3"/>
    <mergeCell ref="H4:V4"/>
    <mergeCell ref="H5:V5"/>
    <mergeCell ref="H10:V10"/>
    <mergeCell ref="H11:V11"/>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Z62"/>
  <sheetViews>
    <sheetView zoomScalePageLayoutView="0" workbookViewId="0" topLeftCell="A1">
      <selection activeCell="AA60" sqref="AA60"/>
    </sheetView>
  </sheetViews>
  <sheetFormatPr defaultColWidth="9.00390625" defaultRowHeight="12.75"/>
  <cols>
    <col min="1" max="1" width="21.125" style="0" customWidth="1"/>
    <col min="2" max="2" width="23.75390625" style="0" customWidth="1"/>
    <col min="3" max="3" width="12.125" style="0" customWidth="1"/>
    <col min="4" max="4" width="2.75390625" style="0" bestFit="1" customWidth="1"/>
    <col min="5" max="5" width="4.25390625" style="0" customWidth="1"/>
    <col min="6" max="6" width="4.00390625" style="0" bestFit="1" customWidth="1"/>
    <col min="7" max="7" width="3.00390625" style="0" bestFit="1" customWidth="1"/>
    <col min="8" max="8" width="4.125" style="0" customWidth="1"/>
    <col min="9" max="9" width="3.00390625" style="0" bestFit="1" customWidth="1"/>
    <col min="10" max="10" width="3.125" style="0" customWidth="1"/>
    <col min="11" max="11" width="4.375" style="0" customWidth="1"/>
    <col min="12" max="15" width="3.00390625" style="0" bestFit="1" customWidth="1"/>
    <col min="16" max="16" width="4.375" style="0" customWidth="1"/>
    <col min="17" max="17" width="3.00390625" style="0" customWidth="1"/>
    <col min="18" max="18" width="3.00390625" style="0" bestFit="1" customWidth="1"/>
    <col min="19" max="21" width="3.00390625" style="0" customWidth="1"/>
    <col min="22" max="22" width="4.875" style="0" hidden="1" customWidth="1"/>
    <col min="23" max="23" width="6.625" style="0" bestFit="1" customWidth="1"/>
    <col min="24" max="24" width="5.875" style="0" bestFit="1" customWidth="1"/>
    <col min="25" max="25" width="4.875" style="0" bestFit="1" customWidth="1"/>
    <col min="26" max="26" width="6.00390625" style="0" bestFit="1" customWidth="1"/>
  </cols>
  <sheetData>
    <row r="1" spans="1:25" ht="20.25" customHeight="1">
      <c r="A1" s="206" t="s">
        <v>455</v>
      </c>
      <c r="B1" s="206"/>
      <c r="C1" s="206"/>
      <c r="D1" s="206"/>
      <c r="E1" s="206"/>
      <c r="F1" s="206"/>
      <c r="G1" s="206"/>
      <c r="H1" s="206"/>
      <c r="I1" s="206"/>
      <c r="J1" s="206"/>
      <c r="K1" s="206"/>
      <c r="L1" s="206"/>
      <c r="M1" s="206"/>
      <c r="N1" s="206"/>
      <c r="O1" s="206"/>
      <c r="W1" s="2"/>
      <c r="X1" s="2"/>
      <c r="Y1" s="2"/>
    </row>
    <row r="2" spans="1:26" ht="12.75" customHeight="1">
      <c r="A2" s="3"/>
      <c r="B2" s="24" t="s">
        <v>0</v>
      </c>
      <c r="C2" s="4" t="s">
        <v>1</v>
      </c>
      <c r="D2" s="4" t="s">
        <v>2</v>
      </c>
      <c r="E2" s="4" t="s">
        <v>3</v>
      </c>
      <c r="F2" s="22"/>
      <c r="G2" s="4"/>
      <c r="H2" s="213" t="s">
        <v>0</v>
      </c>
      <c r="I2" s="214"/>
      <c r="J2" s="214"/>
      <c r="K2" s="214"/>
      <c r="L2" s="214"/>
      <c r="M2" s="214"/>
      <c r="N2" s="214"/>
      <c r="O2" s="214"/>
      <c r="P2" s="214"/>
      <c r="Q2" s="214"/>
      <c r="R2" s="214"/>
      <c r="S2" s="214"/>
      <c r="T2" s="214"/>
      <c r="U2" s="215"/>
      <c r="V2" s="23"/>
      <c r="W2" s="23" t="s">
        <v>1</v>
      </c>
      <c r="X2" s="4" t="s">
        <v>2</v>
      </c>
      <c r="Y2" s="4" t="s">
        <v>3</v>
      </c>
      <c r="Z2" s="22"/>
    </row>
    <row r="3" spans="1:26" ht="12.75" customHeight="1">
      <c r="A3" s="188">
        <v>1</v>
      </c>
      <c r="B3" s="14" t="s">
        <v>323</v>
      </c>
      <c r="C3" s="53">
        <v>42385</v>
      </c>
      <c r="D3" s="7">
        <v>17</v>
      </c>
      <c r="E3" s="7">
        <v>17</v>
      </c>
      <c r="F3" s="59"/>
      <c r="G3" s="189">
        <v>10</v>
      </c>
      <c r="H3" s="204" t="s">
        <v>834</v>
      </c>
      <c r="I3" s="216"/>
      <c r="J3" s="216"/>
      <c r="K3" s="216"/>
      <c r="L3" s="216"/>
      <c r="M3" s="216"/>
      <c r="N3" s="216"/>
      <c r="O3" s="216"/>
      <c r="P3" s="216"/>
      <c r="Q3" s="216"/>
      <c r="R3" s="216"/>
      <c r="S3" s="216"/>
      <c r="T3" s="216"/>
      <c r="U3" s="205"/>
      <c r="V3" s="53"/>
      <c r="W3" s="53">
        <v>42492</v>
      </c>
      <c r="X3" s="7">
        <v>4</v>
      </c>
      <c r="Y3" s="7">
        <v>7</v>
      </c>
      <c r="Z3" s="66"/>
    </row>
    <row r="4" spans="1:26" ht="12.75" customHeight="1">
      <c r="A4" s="142">
        <v>2</v>
      </c>
      <c r="B4" s="14" t="s">
        <v>511</v>
      </c>
      <c r="C4" s="53">
        <v>42427</v>
      </c>
      <c r="D4" s="7">
        <v>15</v>
      </c>
      <c r="E4" s="7">
        <v>27</v>
      </c>
      <c r="F4" s="59"/>
      <c r="G4" s="189">
        <v>11</v>
      </c>
      <c r="H4" s="204" t="s">
        <v>843</v>
      </c>
      <c r="I4" s="216"/>
      <c r="J4" s="216"/>
      <c r="K4" s="216"/>
      <c r="L4" s="216"/>
      <c r="M4" s="216"/>
      <c r="N4" s="216"/>
      <c r="O4" s="216"/>
      <c r="P4" s="216"/>
      <c r="Q4" s="216"/>
      <c r="R4" s="216"/>
      <c r="S4" s="216"/>
      <c r="T4" s="216"/>
      <c r="U4" s="205"/>
      <c r="V4" s="53"/>
      <c r="W4" s="53">
        <v>42499</v>
      </c>
      <c r="X4" s="7">
        <v>2</v>
      </c>
      <c r="Y4" s="7">
        <v>3</v>
      </c>
      <c r="Z4" s="66"/>
    </row>
    <row r="5" spans="1:26" ht="12.75" customHeight="1">
      <c r="A5" s="142">
        <v>3</v>
      </c>
      <c r="B5" s="14" t="s">
        <v>586</v>
      </c>
      <c r="C5" s="53">
        <v>42437</v>
      </c>
      <c r="D5" s="7">
        <v>12</v>
      </c>
      <c r="E5" s="7">
        <v>32</v>
      </c>
      <c r="F5" s="59"/>
      <c r="G5" s="189">
        <v>12</v>
      </c>
      <c r="H5" s="204" t="s">
        <v>894</v>
      </c>
      <c r="I5" s="216"/>
      <c r="J5" s="216"/>
      <c r="K5" s="216"/>
      <c r="L5" s="216"/>
      <c r="M5" s="216"/>
      <c r="N5" s="216"/>
      <c r="O5" s="216"/>
      <c r="P5" s="216"/>
      <c r="Q5" s="216"/>
      <c r="R5" s="216"/>
      <c r="S5" s="216"/>
      <c r="T5" s="216"/>
      <c r="U5" s="205"/>
      <c r="V5" s="53"/>
      <c r="W5" s="53">
        <v>42666</v>
      </c>
      <c r="X5" s="7">
        <v>10</v>
      </c>
      <c r="Y5" s="7">
        <v>10</v>
      </c>
      <c r="Z5" s="66"/>
    </row>
    <row r="6" spans="1:26" ht="12.75" customHeight="1">
      <c r="A6" s="142">
        <v>4</v>
      </c>
      <c r="B6" s="41" t="s">
        <v>667</v>
      </c>
      <c r="C6" s="53">
        <v>42449</v>
      </c>
      <c r="D6" s="7">
        <v>14</v>
      </c>
      <c r="E6" s="7">
        <v>23</v>
      </c>
      <c r="F6" s="59"/>
      <c r="G6" s="189">
        <v>13</v>
      </c>
      <c r="H6" s="204" t="s">
        <v>922</v>
      </c>
      <c r="I6" s="216"/>
      <c r="J6" s="216"/>
      <c r="K6" s="216"/>
      <c r="L6" s="216"/>
      <c r="M6" s="216"/>
      <c r="N6" s="216"/>
      <c r="O6" s="216"/>
      <c r="P6" s="216"/>
      <c r="Q6" s="216"/>
      <c r="R6" s="216"/>
      <c r="S6" s="216"/>
      <c r="T6" s="216"/>
      <c r="U6" s="205"/>
      <c r="V6" s="53"/>
      <c r="W6" s="53">
        <v>42668</v>
      </c>
      <c r="X6" s="7">
        <v>10</v>
      </c>
      <c r="Y6" s="7">
        <v>146</v>
      </c>
      <c r="Z6" s="66"/>
    </row>
    <row r="7" spans="1:26" ht="12.75" customHeight="1">
      <c r="A7" s="142">
        <v>5</v>
      </c>
      <c r="B7" s="151" t="s">
        <v>75</v>
      </c>
      <c r="C7" s="53">
        <v>42449</v>
      </c>
      <c r="D7" s="7">
        <v>27</v>
      </c>
      <c r="E7" s="7">
        <v>47</v>
      </c>
      <c r="F7" s="59"/>
      <c r="G7" s="189">
        <v>14</v>
      </c>
      <c r="H7" s="204" t="s">
        <v>940</v>
      </c>
      <c r="I7" s="216"/>
      <c r="J7" s="216"/>
      <c r="K7" s="216"/>
      <c r="L7" s="216"/>
      <c r="M7" s="216"/>
      <c r="N7" s="216"/>
      <c r="O7" s="216"/>
      <c r="P7" s="216"/>
      <c r="Q7" s="216"/>
      <c r="R7" s="216"/>
      <c r="S7" s="216"/>
      <c r="T7" s="216"/>
      <c r="U7" s="205"/>
      <c r="V7" s="53"/>
      <c r="W7" s="53">
        <v>42680</v>
      </c>
      <c r="X7" s="7">
        <v>12</v>
      </c>
      <c r="Y7" s="7">
        <v>15</v>
      </c>
      <c r="Z7" s="66"/>
    </row>
    <row r="8" spans="1:26" ht="12.75" customHeight="1">
      <c r="A8" s="142">
        <v>6</v>
      </c>
      <c r="B8" s="14" t="s">
        <v>707</v>
      </c>
      <c r="C8" s="53">
        <v>42462</v>
      </c>
      <c r="D8" s="7">
        <v>11</v>
      </c>
      <c r="E8" s="7">
        <v>15</v>
      </c>
      <c r="F8" s="59"/>
      <c r="G8" s="189">
        <v>15</v>
      </c>
      <c r="H8" s="204" t="s">
        <v>988</v>
      </c>
      <c r="I8" s="216"/>
      <c r="J8" s="216"/>
      <c r="K8" s="216"/>
      <c r="L8" s="216"/>
      <c r="M8" s="216"/>
      <c r="N8" s="216"/>
      <c r="O8" s="216"/>
      <c r="P8" s="216"/>
      <c r="Q8" s="216"/>
      <c r="R8" s="216"/>
      <c r="S8" s="216"/>
      <c r="T8" s="216"/>
      <c r="U8" s="205"/>
      <c r="V8" s="53"/>
      <c r="W8" s="53">
        <v>42687</v>
      </c>
      <c r="X8" s="7">
        <v>16</v>
      </c>
      <c r="Y8" s="7">
        <v>56</v>
      </c>
      <c r="Z8" s="66"/>
    </row>
    <row r="9" spans="1:26" ht="12.75">
      <c r="A9" s="189">
        <v>7</v>
      </c>
      <c r="B9" s="14" t="s">
        <v>724</v>
      </c>
      <c r="C9" s="53">
        <v>42469</v>
      </c>
      <c r="D9" s="7">
        <v>11</v>
      </c>
      <c r="E9" s="7">
        <v>18</v>
      </c>
      <c r="F9" s="59"/>
      <c r="G9" s="189">
        <v>16</v>
      </c>
      <c r="H9" s="204" t="s">
        <v>994</v>
      </c>
      <c r="I9" s="216"/>
      <c r="J9" s="216"/>
      <c r="K9" s="216"/>
      <c r="L9" s="216"/>
      <c r="M9" s="216"/>
      <c r="N9" s="216"/>
      <c r="O9" s="216"/>
      <c r="P9" s="216"/>
      <c r="Q9" s="216"/>
      <c r="R9" s="216"/>
      <c r="S9" s="216"/>
      <c r="T9" s="216"/>
      <c r="U9" s="205"/>
      <c r="V9" s="53"/>
      <c r="W9" s="53">
        <v>42694</v>
      </c>
      <c r="X9" s="7">
        <v>8</v>
      </c>
      <c r="Y9" s="7">
        <v>8</v>
      </c>
      <c r="Z9" s="66"/>
    </row>
    <row r="10" spans="1:26" ht="13.5" customHeight="1">
      <c r="A10" s="189">
        <v>8</v>
      </c>
      <c r="B10" s="14" t="s">
        <v>483</v>
      </c>
      <c r="C10" s="53">
        <v>42483</v>
      </c>
      <c r="D10" s="7">
        <v>7</v>
      </c>
      <c r="E10" s="7">
        <v>172</v>
      </c>
      <c r="F10" s="59"/>
      <c r="G10" s="60">
        <v>17</v>
      </c>
      <c r="H10" s="204" t="s">
        <v>1027</v>
      </c>
      <c r="I10" s="216"/>
      <c r="J10" s="216"/>
      <c r="K10" s="216"/>
      <c r="L10" s="216"/>
      <c r="M10" s="216"/>
      <c r="N10" s="216"/>
      <c r="O10" s="216"/>
      <c r="P10" s="216"/>
      <c r="Q10" s="216"/>
      <c r="R10" s="216"/>
      <c r="S10" s="216"/>
      <c r="T10" s="216"/>
      <c r="U10" s="205"/>
      <c r="V10" s="13"/>
      <c r="W10" s="53">
        <v>42729</v>
      </c>
      <c r="X10" s="7">
        <v>3</v>
      </c>
      <c r="Y10" s="7">
        <v>3</v>
      </c>
      <c r="Z10" s="66"/>
    </row>
    <row r="11" spans="1:26" ht="12.75">
      <c r="A11" s="60">
        <v>9</v>
      </c>
      <c r="B11" s="14" t="s">
        <v>835</v>
      </c>
      <c r="C11" s="53">
        <v>42492</v>
      </c>
      <c r="D11" s="7">
        <v>14</v>
      </c>
      <c r="E11" s="7">
        <v>19</v>
      </c>
      <c r="F11" s="59"/>
      <c r="G11" s="60"/>
      <c r="H11" s="204"/>
      <c r="I11" s="216"/>
      <c r="J11" s="216"/>
      <c r="K11" s="216"/>
      <c r="L11" s="216"/>
      <c r="M11" s="216"/>
      <c r="N11" s="216"/>
      <c r="O11" s="216"/>
      <c r="P11" s="216"/>
      <c r="Q11" s="216"/>
      <c r="R11" s="216"/>
      <c r="S11" s="216"/>
      <c r="T11" s="216"/>
      <c r="U11" s="205"/>
      <c r="V11" s="53"/>
      <c r="W11" s="53"/>
      <c r="X11" s="7"/>
      <c r="Y11" s="7"/>
      <c r="Z11" s="66"/>
    </row>
    <row r="12" spans="1:26" ht="12.75">
      <c r="A12" s="3" t="s">
        <v>5</v>
      </c>
      <c r="B12" s="3" t="s">
        <v>6</v>
      </c>
      <c r="C12" s="3" t="s">
        <v>7</v>
      </c>
      <c r="D12" s="4">
        <v>1</v>
      </c>
      <c r="E12" s="4">
        <v>2</v>
      </c>
      <c r="F12" s="4">
        <v>3</v>
      </c>
      <c r="G12" s="4">
        <v>4</v>
      </c>
      <c r="H12" s="4">
        <v>5</v>
      </c>
      <c r="I12" s="4">
        <v>6</v>
      </c>
      <c r="J12" s="4">
        <v>7</v>
      </c>
      <c r="K12" s="4">
        <v>8</v>
      </c>
      <c r="L12" s="4">
        <v>9</v>
      </c>
      <c r="M12" s="4">
        <v>10</v>
      </c>
      <c r="N12" s="4">
        <v>11</v>
      </c>
      <c r="O12" s="4">
        <v>12</v>
      </c>
      <c r="P12" s="4">
        <v>13</v>
      </c>
      <c r="Q12" s="4">
        <v>14</v>
      </c>
      <c r="R12" s="4">
        <v>15</v>
      </c>
      <c r="S12" s="4">
        <v>16</v>
      </c>
      <c r="T12" s="4">
        <v>17</v>
      </c>
      <c r="U12" s="4">
        <v>18</v>
      </c>
      <c r="V12" s="4" t="s">
        <v>8</v>
      </c>
      <c r="W12" s="55" t="s">
        <v>145</v>
      </c>
      <c r="X12" s="4" t="s">
        <v>9</v>
      </c>
      <c r="Y12" s="4" t="s">
        <v>10</v>
      </c>
      <c r="Z12" s="4" t="s">
        <v>11</v>
      </c>
    </row>
    <row r="13" spans="1:26" ht="12.75">
      <c r="A13" s="13" t="s">
        <v>61</v>
      </c>
      <c r="B13" s="14" t="s">
        <v>71</v>
      </c>
      <c r="C13" s="14" t="s">
        <v>23</v>
      </c>
      <c r="D13" s="65">
        <v>20</v>
      </c>
      <c r="E13" s="16">
        <v>25</v>
      </c>
      <c r="F13" s="126"/>
      <c r="G13" s="65">
        <v>25</v>
      </c>
      <c r="H13" s="147">
        <v>52.5</v>
      </c>
      <c r="I13" s="65"/>
      <c r="J13" s="65"/>
      <c r="K13" s="65"/>
      <c r="L13" s="65">
        <v>25</v>
      </c>
      <c r="M13" s="65">
        <v>5</v>
      </c>
      <c r="N13" s="65"/>
      <c r="O13" s="65">
        <v>15</v>
      </c>
      <c r="P13" s="65">
        <v>90</v>
      </c>
      <c r="Q13" s="65">
        <v>25</v>
      </c>
      <c r="R13" s="65">
        <v>40</v>
      </c>
      <c r="S13" s="65">
        <v>20</v>
      </c>
      <c r="T13" s="65"/>
      <c r="U13" s="65"/>
      <c r="V13" s="65">
        <f aca="true" t="shared" si="0" ref="V13:V44">SUM(D13:T13)</f>
        <v>342.5</v>
      </c>
      <c r="W13" s="133">
        <f aca="true" t="shared" si="1" ref="W13:W44">PRODUCT(V13,1.6)</f>
        <v>548</v>
      </c>
      <c r="X13" s="146">
        <v>70</v>
      </c>
      <c r="Y13" s="67">
        <f aca="true" t="shared" si="2" ref="Y13:Y44">SUM(W13:X13)</f>
        <v>618</v>
      </c>
      <c r="Z13" s="16">
        <v>1</v>
      </c>
    </row>
    <row r="14" spans="1:26" ht="14.25" customHeight="1">
      <c r="A14" s="13" t="s">
        <v>286</v>
      </c>
      <c r="B14" s="13" t="s">
        <v>60</v>
      </c>
      <c r="C14" s="13" t="s">
        <v>23</v>
      </c>
      <c r="D14" s="16">
        <v>25</v>
      </c>
      <c r="E14" s="16">
        <v>25</v>
      </c>
      <c r="F14" s="16">
        <v>25</v>
      </c>
      <c r="G14" s="16">
        <v>30</v>
      </c>
      <c r="H14" s="147">
        <v>52.5</v>
      </c>
      <c r="I14" s="16">
        <v>30</v>
      </c>
      <c r="J14" s="101"/>
      <c r="K14" s="147">
        <v>15</v>
      </c>
      <c r="L14" s="101"/>
      <c r="M14" s="16"/>
      <c r="N14" s="101"/>
      <c r="O14" s="101"/>
      <c r="P14" s="65">
        <v>90</v>
      </c>
      <c r="Q14" s="16">
        <v>30</v>
      </c>
      <c r="R14" s="101"/>
      <c r="S14" s="16"/>
      <c r="T14" s="101"/>
      <c r="U14" s="101"/>
      <c r="V14" s="65">
        <f t="shared" si="0"/>
        <v>322.5</v>
      </c>
      <c r="W14" s="67">
        <f t="shared" si="1"/>
        <v>516</v>
      </c>
      <c r="X14" s="79">
        <v>50</v>
      </c>
      <c r="Y14" s="67">
        <f t="shared" si="2"/>
        <v>566</v>
      </c>
      <c r="Z14" s="16">
        <v>2</v>
      </c>
    </row>
    <row r="15" spans="1:26" ht="14.25" customHeight="1">
      <c r="A15" s="13" t="s">
        <v>332</v>
      </c>
      <c r="B15" s="14" t="s">
        <v>93</v>
      </c>
      <c r="C15" s="14" t="s">
        <v>26</v>
      </c>
      <c r="D15" s="65">
        <v>20</v>
      </c>
      <c r="E15" s="16">
        <v>30</v>
      </c>
      <c r="F15" s="65">
        <v>25</v>
      </c>
      <c r="G15" s="65"/>
      <c r="H15" s="65">
        <v>45</v>
      </c>
      <c r="I15" s="65">
        <v>25</v>
      </c>
      <c r="J15" s="65">
        <v>25</v>
      </c>
      <c r="K15" s="65">
        <v>25</v>
      </c>
      <c r="L15" s="65">
        <v>25</v>
      </c>
      <c r="M15" s="65"/>
      <c r="N15" s="65"/>
      <c r="O15" s="65">
        <v>10</v>
      </c>
      <c r="P15" s="65">
        <v>25</v>
      </c>
      <c r="Q15" s="65"/>
      <c r="R15" s="65">
        <v>40</v>
      </c>
      <c r="S15" s="65"/>
      <c r="T15" s="65"/>
      <c r="U15" s="65"/>
      <c r="V15" s="65">
        <f t="shared" si="0"/>
        <v>295</v>
      </c>
      <c r="W15" s="133">
        <f t="shared" si="1"/>
        <v>472</v>
      </c>
      <c r="X15" s="146">
        <v>60</v>
      </c>
      <c r="Y15" s="67">
        <f t="shared" si="2"/>
        <v>532</v>
      </c>
      <c r="Z15" s="16">
        <v>3</v>
      </c>
    </row>
    <row r="16" spans="1:26" ht="12.75">
      <c r="A16" s="13" t="s">
        <v>326</v>
      </c>
      <c r="B16" s="61" t="s">
        <v>327</v>
      </c>
      <c r="C16" s="61" t="s">
        <v>14</v>
      </c>
      <c r="D16" s="16">
        <v>30</v>
      </c>
      <c r="E16" s="16">
        <v>35</v>
      </c>
      <c r="F16" s="16">
        <v>30</v>
      </c>
      <c r="G16" s="16"/>
      <c r="H16" s="65">
        <v>60</v>
      </c>
      <c r="I16" s="16"/>
      <c r="J16" s="16"/>
      <c r="K16" s="16">
        <v>52.5</v>
      </c>
      <c r="L16" s="16">
        <v>30</v>
      </c>
      <c r="M16" s="16"/>
      <c r="N16" s="16"/>
      <c r="O16" s="16"/>
      <c r="P16" s="16"/>
      <c r="Q16" s="16">
        <v>20</v>
      </c>
      <c r="R16" s="16"/>
      <c r="S16" s="16"/>
      <c r="T16" s="16"/>
      <c r="U16" s="16"/>
      <c r="V16" s="65">
        <f t="shared" si="0"/>
        <v>257.5</v>
      </c>
      <c r="W16" s="67">
        <f t="shared" si="1"/>
        <v>412</v>
      </c>
      <c r="X16" s="79">
        <v>50</v>
      </c>
      <c r="Y16" s="67">
        <f t="shared" si="2"/>
        <v>462</v>
      </c>
      <c r="Z16" s="16">
        <v>4</v>
      </c>
    </row>
    <row r="17" spans="1:26" ht="12.75">
      <c r="A17" s="13" t="s">
        <v>38</v>
      </c>
      <c r="B17" s="13" t="s">
        <v>67</v>
      </c>
      <c r="C17" s="13" t="s">
        <v>35</v>
      </c>
      <c r="D17" s="16">
        <v>15</v>
      </c>
      <c r="E17" s="16"/>
      <c r="F17" s="65">
        <v>25</v>
      </c>
      <c r="G17" s="65">
        <v>20</v>
      </c>
      <c r="H17" s="147">
        <v>15</v>
      </c>
      <c r="I17" s="147">
        <v>20</v>
      </c>
      <c r="J17" s="65">
        <v>20</v>
      </c>
      <c r="K17" s="147">
        <v>15</v>
      </c>
      <c r="L17" s="65">
        <v>20</v>
      </c>
      <c r="M17" s="65">
        <v>5</v>
      </c>
      <c r="N17" s="101"/>
      <c r="O17" s="65">
        <v>10</v>
      </c>
      <c r="P17" s="65">
        <v>25</v>
      </c>
      <c r="Q17" s="101"/>
      <c r="R17" s="16">
        <v>35</v>
      </c>
      <c r="S17" s="101"/>
      <c r="T17" s="101"/>
      <c r="U17" s="101"/>
      <c r="V17" s="65">
        <f t="shared" si="0"/>
        <v>225</v>
      </c>
      <c r="W17" s="67">
        <f t="shared" si="1"/>
        <v>360</v>
      </c>
      <c r="X17" s="79">
        <v>70</v>
      </c>
      <c r="Y17" s="67">
        <f t="shared" si="2"/>
        <v>430</v>
      </c>
      <c r="Z17" s="16">
        <v>5</v>
      </c>
    </row>
    <row r="18" spans="1:26" ht="12.75">
      <c r="A18" s="13" t="s">
        <v>107</v>
      </c>
      <c r="B18" s="14" t="s">
        <v>108</v>
      </c>
      <c r="C18" s="14" t="s">
        <v>16</v>
      </c>
      <c r="D18" s="16">
        <v>25</v>
      </c>
      <c r="E18" s="16"/>
      <c r="F18" s="16"/>
      <c r="G18" s="65">
        <v>25</v>
      </c>
      <c r="H18" s="147">
        <v>45</v>
      </c>
      <c r="I18" s="65"/>
      <c r="J18" s="16">
        <v>30</v>
      </c>
      <c r="K18" s="101"/>
      <c r="L18" s="101"/>
      <c r="M18" s="101"/>
      <c r="N18" s="101"/>
      <c r="O18" s="152">
        <v>20</v>
      </c>
      <c r="P18" s="16">
        <v>15</v>
      </c>
      <c r="Q18" s="101"/>
      <c r="R18" s="152">
        <v>35</v>
      </c>
      <c r="S18" s="101"/>
      <c r="T18" s="101"/>
      <c r="U18" s="101"/>
      <c r="V18" s="65">
        <f t="shared" si="0"/>
        <v>195</v>
      </c>
      <c r="W18" s="67">
        <f t="shared" si="1"/>
        <v>312</v>
      </c>
      <c r="X18" s="79">
        <v>40</v>
      </c>
      <c r="Y18" s="67">
        <f t="shared" si="2"/>
        <v>352</v>
      </c>
      <c r="Z18" s="16">
        <v>6</v>
      </c>
    </row>
    <row r="19" spans="1:26" ht="12.75">
      <c r="A19" s="13" t="s">
        <v>109</v>
      </c>
      <c r="B19" s="14" t="s">
        <v>110</v>
      </c>
      <c r="C19" s="14" t="s">
        <v>23</v>
      </c>
      <c r="D19" s="16">
        <v>20</v>
      </c>
      <c r="E19" s="16">
        <v>25</v>
      </c>
      <c r="F19" s="16"/>
      <c r="G19" s="101"/>
      <c r="H19" s="147">
        <v>25</v>
      </c>
      <c r="I19" s="65">
        <v>25</v>
      </c>
      <c r="J19" s="152">
        <v>20</v>
      </c>
      <c r="K19" s="101"/>
      <c r="L19" s="101"/>
      <c r="M19" s="101"/>
      <c r="N19" s="16"/>
      <c r="O19" s="16">
        <v>15</v>
      </c>
      <c r="P19" s="65">
        <v>25</v>
      </c>
      <c r="Q19" s="16"/>
      <c r="R19" s="152"/>
      <c r="S19" s="101"/>
      <c r="T19" s="101"/>
      <c r="U19" s="101"/>
      <c r="V19" s="65">
        <f t="shared" si="0"/>
        <v>155</v>
      </c>
      <c r="W19" s="67">
        <f t="shared" si="1"/>
        <v>248</v>
      </c>
      <c r="X19" s="79">
        <v>40</v>
      </c>
      <c r="Y19" s="67">
        <f t="shared" si="2"/>
        <v>288</v>
      </c>
      <c r="Z19" s="16">
        <v>7</v>
      </c>
    </row>
    <row r="20" spans="1:26" ht="12.75">
      <c r="A20" s="13" t="s">
        <v>46</v>
      </c>
      <c r="B20" s="14" t="s">
        <v>49</v>
      </c>
      <c r="C20" s="14" t="s">
        <v>33</v>
      </c>
      <c r="D20" s="65">
        <v>15</v>
      </c>
      <c r="E20" s="16"/>
      <c r="F20" s="126">
        <v>25</v>
      </c>
      <c r="G20" s="65"/>
      <c r="H20" s="65">
        <v>45</v>
      </c>
      <c r="I20" s="65"/>
      <c r="J20" s="65"/>
      <c r="K20" s="65"/>
      <c r="L20" s="65"/>
      <c r="M20" s="65"/>
      <c r="N20" s="65"/>
      <c r="O20" s="65"/>
      <c r="P20" s="65"/>
      <c r="Q20" s="65">
        <v>20</v>
      </c>
      <c r="R20" s="65">
        <v>35</v>
      </c>
      <c r="S20" s="65">
        <v>15</v>
      </c>
      <c r="T20" s="65"/>
      <c r="U20" s="65"/>
      <c r="V20" s="65">
        <f t="shared" si="0"/>
        <v>155</v>
      </c>
      <c r="W20" s="133">
        <f t="shared" si="1"/>
        <v>248</v>
      </c>
      <c r="X20" s="146">
        <v>30</v>
      </c>
      <c r="Y20" s="67">
        <f t="shared" si="2"/>
        <v>278</v>
      </c>
      <c r="Z20" s="16">
        <v>8</v>
      </c>
    </row>
    <row r="21" spans="1:26" ht="12.75">
      <c r="A21" s="13" t="s">
        <v>62</v>
      </c>
      <c r="B21" s="14" t="s">
        <v>63</v>
      </c>
      <c r="C21" s="14" t="s">
        <v>36</v>
      </c>
      <c r="D21" s="16">
        <v>15</v>
      </c>
      <c r="E21" s="16"/>
      <c r="F21" s="101"/>
      <c r="G21" s="101"/>
      <c r="H21" s="147"/>
      <c r="I21" s="147">
        <v>20</v>
      </c>
      <c r="J21" s="65">
        <v>20</v>
      </c>
      <c r="K21" s="101"/>
      <c r="L21" s="101"/>
      <c r="M21" s="16"/>
      <c r="N21" s="101"/>
      <c r="O21" s="147">
        <v>5</v>
      </c>
      <c r="P21" s="101"/>
      <c r="Q21" s="16">
        <v>15</v>
      </c>
      <c r="R21" s="16">
        <v>15</v>
      </c>
      <c r="S21" s="101"/>
      <c r="T21" s="147">
        <v>5</v>
      </c>
      <c r="U21" s="101"/>
      <c r="V21" s="65">
        <f t="shared" si="0"/>
        <v>95</v>
      </c>
      <c r="W21" s="67">
        <f t="shared" si="1"/>
        <v>152</v>
      </c>
      <c r="X21" s="79">
        <v>40</v>
      </c>
      <c r="Y21" s="67">
        <f t="shared" si="2"/>
        <v>192</v>
      </c>
      <c r="Z21" s="16">
        <v>9</v>
      </c>
    </row>
    <row r="22" spans="1:26" ht="12.75">
      <c r="A22" s="13" t="s">
        <v>72</v>
      </c>
      <c r="B22" s="14" t="s">
        <v>73</v>
      </c>
      <c r="C22" s="61" t="s">
        <v>37</v>
      </c>
      <c r="D22" s="16">
        <v>5</v>
      </c>
      <c r="E22" s="16">
        <v>30</v>
      </c>
      <c r="F22" s="16"/>
      <c r="G22" s="16"/>
      <c r="H22" s="65"/>
      <c r="I22" s="16"/>
      <c r="J22" s="16">
        <v>15</v>
      </c>
      <c r="K22" s="16"/>
      <c r="L22" s="16"/>
      <c r="M22" s="16"/>
      <c r="N22" s="16"/>
      <c r="O22" s="16"/>
      <c r="P22" s="16"/>
      <c r="Q22" s="16"/>
      <c r="R22" s="16">
        <v>35</v>
      </c>
      <c r="S22" s="16">
        <v>10</v>
      </c>
      <c r="T22" s="16"/>
      <c r="U22" s="16"/>
      <c r="V22" s="65">
        <f t="shared" si="0"/>
        <v>95</v>
      </c>
      <c r="W22" s="67">
        <f t="shared" si="1"/>
        <v>152</v>
      </c>
      <c r="X22" s="79">
        <v>30</v>
      </c>
      <c r="Y22" s="67">
        <f t="shared" si="2"/>
        <v>182</v>
      </c>
      <c r="Z22" s="16">
        <v>10</v>
      </c>
    </row>
    <row r="23" spans="1:26" ht="12.75">
      <c r="A23" s="13" t="s">
        <v>561</v>
      </c>
      <c r="B23" s="14" t="s">
        <v>562</v>
      </c>
      <c r="C23" s="61" t="s">
        <v>14</v>
      </c>
      <c r="D23" s="16"/>
      <c r="E23" s="16">
        <v>5</v>
      </c>
      <c r="F23" s="101"/>
      <c r="G23" s="65">
        <v>20</v>
      </c>
      <c r="H23" s="147">
        <v>15</v>
      </c>
      <c r="I23" s="16"/>
      <c r="J23" s="147">
        <v>15</v>
      </c>
      <c r="K23" s="147">
        <v>15</v>
      </c>
      <c r="L23" s="147">
        <v>15</v>
      </c>
      <c r="M23" s="101"/>
      <c r="N23" s="101"/>
      <c r="O23" s="101"/>
      <c r="P23" s="101"/>
      <c r="Q23" s="101"/>
      <c r="R23" s="101"/>
      <c r="S23" s="101"/>
      <c r="T23" s="101"/>
      <c r="U23" s="101"/>
      <c r="V23" s="65">
        <f t="shared" si="0"/>
        <v>85</v>
      </c>
      <c r="W23" s="67">
        <f t="shared" si="1"/>
        <v>136</v>
      </c>
      <c r="X23" s="79">
        <v>40</v>
      </c>
      <c r="Y23" s="67">
        <f t="shared" si="2"/>
        <v>176</v>
      </c>
      <c r="Z23" s="16">
        <v>11</v>
      </c>
    </row>
    <row r="24" spans="1:26" ht="12.75">
      <c r="A24" s="13" t="s">
        <v>100</v>
      </c>
      <c r="B24" s="14" t="s">
        <v>215</v>
      </c>
      <c r="C24" s="14" t="s">
        <v>69</v>
      </c>
      <c r="D24" s="16">
        <v>5</v>
      </c>
      <c r="E24" s="16"/>
      <c r="F24" s="16">
        <v>5</v>
      </c>
      <c r="G24" s="16">
        <v>5</v>
      </c>
      <c r="H24" s="147">
        <v>5</v>
      </c>
      <c r="I24" s="101"/>
      <c r="J24" s="152"/>
      <c r="K24" s="152"/>
      <c r="L24" s="147">
        <v>5</v>
      </c>
      <c r="M24" s="147">
        <v>5</v>
      </c>
      <c r="N24" s="101"/>
      <c r="O24" s="101"/>
      <c r="P24" s="16">
        <v>15</v>
      </c>
      <c r="Q24" s="101"/>
      <c r="R24" s="65">
        <v>25</v>
      </c>
      <c r="S24" s="101"/>
      <c r="T24" s="101"/>
      <c r="U24" s="101"/>
      <c r="V24" s="65">
        <f t="shared" si="0"/>
        <v>70</v>
      </c>
      <c r="W24" s="67">
        <f t="shared" si="1"/>
        <v>112</v>
      </c>
      <c r="X24" s="79">
        <v>50</v>
      </c>
      <c r="Y24" s="67">
        <f t="shared" si="2"/>
        <v>162</v>
      </c>
      <c r="Z24" s="16">
        <v>12</v>
      </c>
    </row>
    <row r="25" spans="1:26" ht="12.75">
      <c r="A25" s="13" t="s">
        <v>91</v>
      </c>
      <c r="B25" s="14" t="s">
        <v>92</v>
      </c>
      <c r="C25" s="61" t="s">
        <v>55</v>
      </c>
      <c r="D25" s="16">
        <v>15</v>
      </c>
      <c r="E25" s="16">
        <v>15</v>
      </c>
      <c r="F25" s="101"/>
      <c r="G25" s="101"/>
      <c r="H25" s="147"/>
      <c r="I25" s="101"/>
      <c r="J25" s="65">
        <v>5</v>
      </c>
      <c r="K25" s="152"/>
      <c r="L25" s="65">
        <v>5</v>
      </c>
      <c r="M25" s="101"/>
      <c r="N25" s="101"/>
      <c r="O25" s="147">
        <v>5</v>
      </c>
      <c r="P25" s="101"/>
      <c r="Q25" s="16">
        <v>15</v>
      </c>
      <c r="R25" s="101"/>
      <c r="S25" s="16"/>
      <c r="T25" s="101"/>
      <c r="U25" s="101"/>
      <c r="V25" s="65">
        <f t="shared" si="0"/>
        <v>60</v>
      </c>
      <c r="W25" s="67">
        <f t="shared" si="1"/>
        <v>96</v>
      </c>
      <c r="X25" s="79">
        <v>60</v>
      </c>
      <c r="Y25" s="67">
        <f t="shared" si="2"/>
        <v>156</v>
      </c>
      <c r="Z25" s="16">
        <v>13</v>
      </c>
    </row>
    <row r="26" spans="1:26" ht="12.75">
      <c r="A26" s="13" t="s">
        <v>43</v>
      </c>
      <c r="B26" s="14" t="s">
        <v>246</v>
      </c>
      <c r="C26" s="14" t="s">
        <v>33</v>
      </c>
      <c r="D26" s="16">
        <v>5</v>
      </c>
      <c r="E26" s="16">
        <v>25</v>
      </c>
      <c r="F26" s="16">
        <v>15</v>
      </c>
      <c r="G26" s="16"/>
      <c r="H26" s="65"/>
      <c r="I26" s="16"/>
      <c r="J26" s="16"/>
      <c r="K26" s="16">
        <v>5</v>
      </c>
      <c r="L26" s="16"/>
      <c r="M26" s="16"/>
      <c r="N26" s="16"/>
      <c r="O26" s="16"/>
      <c r="P26" s="16"/>
      <c r="Q26" s="16"/>
      <c r="R26" s="16">
        <v>15</v>
      </c>
      <c r="S26" s="16">
        <v>10</v>
      </c>
      <c r="T26" s="16"/>
      <c r="U26" s="16"/>
      <c r="V26" s="65">
        <f t="shared" si="0"/>
        <v>75</v>
      </c>
      <c r="W26" s="67">
        <f t="shared" si="1"/>
        <v>120</v>
      </c>
      <c r="X26" s="79">
        <v>30</v>
      </c>
      <c r="Y26" s="67">
        <f t="shared" si="2"/>
        <v>150</v>
      </c>
      <c r="Z26" s="16">
        <v>14</v>
      </c>
    </row>
    <row r="27" spans="1:26" ht="12.75">
      <c r="A27" s="13" t="s">
        <v>40</v>
      </c>
      <c r="B27" s="14" t="s">
        <v>41</v>
      </c>
      <c r="C27" s="14" t="s">
        <v>279</v>
      </c>
      <c r="D27" s="16">
        <v>5</v>
      </c>
      <c r="E27" s="16"/>
      <c r="F27" s="16"/>
      <c r="G27" s="16">
        <v>15</v>
      </c>
      <c r="H27" s="147">
        <v>5</v>
      </c>
      <c r="I27" s="16">
        <v>15</v>
      </c>
      <c r="J27" s="152"/>
      <c r="K27" s="16">
        <v>5</v>
      </c>
      <c r="L27" s="16">
        <v>15</v>
      </c>
      <c r="M27" s="65">
        <v>5</v>
      </c>
      <c r="N27" s="101"/>
      <c r="O27" s="101"/>
      <c r="P27" s="101"/>
      <c r="Q27" s="101"/>
      <c r="R27" s="16"/>
      <c r="S27" s="101"/>
      <c r="T27" s="101"/>
      <c r="U27" s="101"/>
      <c r="V27" s="65">
        <f t="shared" si="0"/>
        <v>65</v>
      </c>
      <c r="W27" s="67">
        <f t="shared" si="1"/>
        <v>104</v>
      </c>
      <c r="X27" s="79">
        <v>40</v>
      </c>
      <c r="Y27" s="67">
        <f t="shared" si="2"/>
        <v>144</v>
      </c>
      <c r="Z27" s="16">
        <v>15</v>
      </c>
    </row>
    <row r="28" spans="1:26" ht="12.75">
      <c r="A28" s="13" t="s">
        <v>113</v>
      </c>
      <c r="B28" s="14" t="s">
        <v>114</v>
      </c>
      <c r="C28" s="14" t="s">
        <v>115</v>
      </c>
      <c r="D28" s="147">
        <v>15</v>
      </c>
      <c r="E28" s="16"/>
      <c r="F28" s="147"/>
      <c r="G28" s="147">
        <v>15</v>
      </c>
      <c r="H28" s="147">
        <v>5</v>
      </c>
      <c r="I28" s="147">
        <v>20</v>
      </c>
      <c r="J28" s="147">
        <v>15</v>
      </c>
      <c r="K28" s="147"/>
      <c r="L28" s="147"/>
      <c r="M28" s="147"/>
      <c r="N28" s="147"/>
      <c r="O28" s="147"/>
      <c r="P28" s="147"/>
      <c r="Q28" s="147"/>
      <c r="R28" s="147"/>
      <c r="S28" s="147"/>
      <c r="T28" s="147"/>
      <c r="U28" s="147"/>
      <c r="V28" s="65">
        <f t="shared" si="0"/>
        <v>70</v>
      </c>
      <c r="W28" s="133">
        <f t="shared" si="1"/>
        <v>112</v>
      </c>
      <c r="X28" s="147">
        <v>30</v>
      </c>
      <c r="Y28" s="67">
        <f t="shared" si="2"/>
        <v>142</v>
      </c>
      <c r="Z28" s="16">
        <v>16</v>
      </c>
    </row>
    <row r="29" spans="1:26" ht="12.75">
      <c r="A29" s="13" t="s">
        <v>559</v>
      </c>
      <c r="B29" s="14" t="s">
        <v>560</v>
      </c>
      <c r="C29" s="61" t="s">
        <v>16</v>
      </c>
      <c r="D29" s="16"/>
      <c r="E29" s="16">
        <v>15</v>
      </c>
      <c r="F29" s="101"/>
      <c r="G29" s="16">
        <v>15</v>
      </c>
      <c r="H29" s="147">
        <v>5</v>
      </c>
      <c r="I29" s="16"/>
      <c r="J29" s="16">
        <v>15</v>
      </c>
      <c r="K29" s="101"/>
      <c r="L29" s="101"/>
      <c r="M29" s="101"/>
      <c r="N29" s="101"/>
      <c r="O29" s="101"/>
      <c r="P29" s="101"/>
      <c r="Q29" s="147">
        <v>5</v>
      </c>
      <c r="R29" s="101"/>
      <c r="S29" s="101"/>
      <c r="T29" s="101"/>
      <c r="U29" s="101"/>
      <c r="V29" s="65">
        <f t="shared" si="0"/>
        <v>55</v>
      </c>
      <c r="W29" s="67">
        <f t="shared" si="1"/>
        <v>88</v>
      </c>
      <c r="X29" s="79">
        <v>40</v>
      </c>
      <c r="Y29" s="67">
        <f t="shared" si="2"/>
        <v>128</v>
      </c>
      <c r="Z29" s="16">
        <v>17</v>
      </c>
    </row>
    <row r="30" spans="1:26" ht="12.75">
      <c r="A30" s="13" t="s">
        <v>438</v>
      </c>
      <c r="B30" s="14" t="s">
        <v>439</v>
      </c>
      <c r="C30" s="14" t="s">
        <v>37</v>
      </c>
      <c r="D30" s="65">
        <v>5</v>
      </c>
      <c r="E30" s="16">
        <v>5</v>
      </c>
      <c r="F30" s="126"/>
      <c r="G30" s="65">
        <v>15</v>
      </c>
      <c r="H30" s="65">
        <v>15</v>
      </c>
      <c r="I30" s="65"/>
      <c r="J30" s="65"/>
      <c r="K30" s="65"/>
      <c r="L30" s="65"/>
      <c r="M30" s="65"/>
      <c r="N30" s="65"/>
      <c r="O30" s="65"/>
      <c r="P30" s="16">
        <v>15</v>
      </c>
      <c r="Q30" s="65"/>
      <c r="R30" s="65"/>
      <c r="S30" s="65"/>
      <c r="T30" s="65"/>
      <c r="U30" s="65"/>
      <c r="V30" s="65">
        <f t="shared" si="0"/>
        <v>55</v>
      </c>
      <c r="W30" s="133">
        <f t="shared" si="1"/>
        <v>88</v>
      </c>
      <c r="X30" s="146">
        <v>30</v>
      </c>
      <c r="Y30" s="67">
        <f t="shared" si="2"/>
        <v>118</v>
      </c>
      <c r="Z30" s="16">
        <v>18</v>
      </c>
    </row>
    <row r="31" spans="1:26" ht="12.75">
      <c r="A31" s="13" t="s">
        <v>94</v>
      </c>
      <c r="B31" s="14" t="s">
        <v>195</v>
      </c>
      <c r="C31" s="61" t="s">
        <v>95</v>
      </c>
      <c r="D31" s="16">
        <v>15</v>
      </c>
      <c r="E31" s="16"/>
      <c r="F31" s="65">
        <v>25</v>
      </c>
      <c r="G31" s="16"/>
      <c r="H31" s="147">
        <v>15</v>
      </c>
      <c r="I31" s="16"/>
      <c r="J31" s="101"/>
      <c r="K31" s="101"/>
      <c r="L31" s="101"/>
      <c r="M31" s="101"/>
      <c r="N31" s="101"/>
      <c r="O31" s="101"/>
      <c r="P31" s="101"/>
      <c r="Q31" s="101"/>
      <c r="R31" s="152"/>
      <c r="S31" s="101"/>
      <c r="T31" s="101"/>
      <c r="U31" s="101"/>
      <c r="V31" s="65">
        <f t="shared" si="0"/>
        <v>55</v>
      </c>
      <c r="W31" s="67">
        <f t="shared" si="1"/>
        <v>88</v>
      </c>
      <c r="X31" s="79">
        <v>20</v>
      </c>
      <c r="Y31" s="67">
        <f t="shared" si="2"/>
        <v>108</v>
      </c>
      <c r="Z31" s="16">
        <v>19</v>
      </c>
    </row>
    <row r="32" spans="1:26" ht="12.75">
      <c r="A32" s="13" t="s">
        <v>64</v>
      </c>
      <c r="B32" s="14" t="s">
        <v>65</v>
      </c>
      <c r="C32" s="61" t="s">
        <v>95</v>
      </c>
      <c r="D32" s="16"/>
      <c r="E32" s="16"/>
      <c r="F32" s="16">
        <v>15</v>
      </c>
      <c r="G32" s="101"/>
      <c r="H32" s="147">
        <v>5</v>
      </c>
      <c r="I32" s="16"/>
      <c r="J32" s="101"/>
      <c r="K32" s="101"/>
      <c r="L32" s="65">
        <v>20</v>
      </c>
      <c r="M32" s="101"/>
      <c r="N32" s="101"/>
      <c r="O32" s="101"/>
      <c r="P32" s="101"/>
      <c r="Q32" s="101"/>
      <c r="R32" s="16">
        <v>15</v>
      </c>
      <c r="S32" s="101"/>
      <c r="T32" s="101"/>
      <c r="U32" s="101"/>
      <c r="V32" s="65">
        <f t="shared" si="0"/>
        <v>55</v>
      </c>
      <c r="W32" s="67">
        <f t="shared" si="1"/>
        <v>88</v>
      </c>
      <c r="X32" s="79">
        <v>20</v>
      </c>
      <c r="Y32" s="67">
        <f t="shared" si="2"/>
        <v>108</v>
      </c>
      <c r="Z32" s="16">
        <v>19</v>
      </c>
    </row>
    <row r="33" spans="1:26" ht="12.75">
      <c r="A33" s="13" t="s">
        <v>66</v>
      </c>
      <c r="B33" s="14" t="s">
        <v>919</v>
      </c>
      <c r="C33" s="61" t="s">
        <v>23</v>
      </c>
      <c r="D33" s="16"/>
      <c r="E33" s="16"/>
      <c r="F33" s="101"/>
      <c r="G33" s="65"/>
      <c r="H33" s="147"/>
      <c r="I33" s="16"/>
      <c r="J33" s="101"/>
      <c r="K33" s="101"/>
      <c r="L33" s="101"/>
      <c r="M33" s="101"/>
      <c r="N33" s="101"/>
      <c r="O33" s="65">
        <v>10</v>
      </c>
      <c r="P33" s="16">
        <v>15</v>
      </c>
      <c r="Q33" s="101"/>
      <c r="R33" s="101"/>
      <c r="S33" s="16">
        <v>15</v>
      </c>
      <c r="T33" s="101"/>
      <c r="U33" s="101"/>
      <c r="V33" s="65">
        <f t="shared" si="0"/>
        <v>40</v>
      </c>
      <c r="W33" s="67">
        <f t="shared" si="1"/>
        <v>64</v>
      </c>
      <c r="X33" s="79">
        <v>10</v>
      </c>
      <c r="Y33" s="67">
        <f t="shared" si="2"/>
        <v>74</v>
      </c>
      <c r="Z33" s="16">
        <v>21</v>
      </c>
    </row>
    <row r="34" spans="1:26" ht="12.75">
      <c r="A34" s="13" t="s">
        <v>190</v>
      </c>
      <c r="B34" s="14" t="s">
        <v>205</v>
      </c>
      <c r="C34" s="61" t="s">
        <v>279</v>
      </c>
      <c r="D34" s="16"/>
      <c r="E34" s="16"/>
      <c r="F34" s="101"/>
      <c r="G34" s="65"/>
      <c r="H34" s="147">
        <v>5</v>
      </c>
      <c r="I34" s="16">
        <v>15</v>
      </c>
      <c r="J34" s="101"/>
      <c r="K34" s="101"/>
      <c r="L34" s="65">
        <v>5</v>
      </c>
      <c r="M34" s="101"/>
      <c r="N34" s="101"/>
      <c r="O34" s="101"/>
      <c r="P34" s="101"/>
      <c r="Q34" s="101"/>
      <c r="R34" s="147">
        <v>5</v>
      </c>
      <c r="S34" s="147">
        <v>5</v>
      </c>
      <c r="T34" s="101"/>
      <c r="U34" s="101"/>
      <c r="V34" s="65">
        <f t="shared" si="0"/>
        <v>35</v>
      </c>
      <c r="W34" s="67">
        <f t="shared" si="1"/>
        <v>56</v>
      </c>
      <c r="X34" s="79">
        <v>10</v>
      </c>
      <c r="Y34" s="67">
        <f t="shared" si="2"/>
        <v>66</v>
      </c>
      <c r="Z34" s="16">
        <v>22</v>
      </c>
    </row>
    <row r="35" spans="1:26" ht="12.75">
      <c r="A35" s="13" t="s">
        <v>557</v>
      </c>
      <c r="B35" s="14" t="s">
        <v>558</v>
      </c>
      <c r="C35" s="61" t="s">
        <v>19</v>
      </c>
      <c r="D35" s="16"/>
      <c r="E35" s="16">
        <v>5</v>
      </c>
      <c r="F35" s="16">
        <v>5</v>
      </c>
      <c r="G35" s="101"/>
      <c r="H35" s="147">
        <v>5</v>
      </c>
      <c r="I35" s="16"/>
      <c r="J35" s="101"/>
      <c r="K35" s="101"/>
      <c r="L35" s="147">
        <v>5</v>
      </c>
      <c r="M35" s="101"/>
      <c r="N35" s="101"/>
      <c r="O35" s="101"/>
      <c r="P35" s="101"/>
      <c r="Q35" s="101"/>
      <c r="R35" s="101"/>
      <c r="S35" s="101"/>
      <c r="T35" s="101"/>
      <c r="U35" s="101"/>
      <c r="V35" s="65">
        <f t="shared" si="0"/>
        <v>20</v>
      </c>
      <c r="W35" s="67">
        <f t="shared" si="1"/>
        <v>32</v>
      </c>
      <c r="X35" s="79">
        <v>30</v>
      </c>
      <c r="Y35" s="67">
        <f t="shared" si="2"/>
        <v>62</v>
      </c>
      <c r="Z35" s="16">
        <v>23</v>
      </c>
    </row>
    <row r="36" spans="1:26" ht="12.75">
      <c r="A36" s="13" t="s">
        <v>364</v>
      </c>
      <c r="B36" s="14" t="s">
        <v>365</v>
      </c>
      <c r="C36" s="61" t="s">
        <v>321</v>
      </c>
      <c r="D36" s="16">
        <v>5</v>
      </c>
      <c r="E36" s="16"/>
      <c r="F36" s="101"/>
      <c r="G36" s="101"/>
      <c r="H36" s="147">
        <v>5</v>
      </c>
      <c r="I36" s="16"/>
      <c r="J36" s="101"/>
      <c r="K36" s="101"/>
      <c r="L36" s="101"/>
      <c r="M36" s="101"/>
      <c r="N36" s="101"/>
      <c r="O36" s="101"/>
      <c r="P36" s="101"/>
      <c r="Q36" s="16">
        <v>15</v>
      </c>
      <c r="R36" s="101"/>
      <c r="S36" s="101"/>
      <c r="T36" s="101"/>
      <c r="U36" s="101"/>
      <c r="V36" s="65">
        <f t="shared" si="0"/>
        <v>25</v>
      </c>
      <c r="W36" s="67">
        <f t="shared" si="1"/>
        <v>40</v>
      </c>
      <c r="X36" s="79">
        <v>20</v>
      </c>
      <c r="Y36" s="67">
        <f t="shared" si="2"/>
        <v>60</v>
      </c>
      <c r="Z36" s="16">
        <v>24</v>
      </c>
    </row>
    <row r="37" spans="1:26" ht="12.75">
      <c r="A37" s="13" t="s">
        <v>561</v>
      </c>
      <c r="B37" s="14" t="s">
        <v>205</v>
      </c>
      <c r="C37" s="61" t="s">
        <v>14</v>
      </c>
      <c r="D37" s="16"/>
      <c r="E37" s="16"/>
      <c r="F37" s="101"/>
      <c r="G37" s="65"/>
      <c r="H37" s="147"/>
      <c r="I37" s="16"/>
      <c r="J37" s="101"/>
      <c r="K37" s="101"/>
      <c r="L37" s="101"/>
      <c r="M37" s="101"/>
      <c r="N37" s="101"/>
      <c r="O37" s="101"/>
      <c r="P37" s="16">
        <v>15</v>
      </c>
      <c r="Q37" s="16">
        <v>15</v>
      </c>
      <c r="R37" s="101"/>
      <c r="S37" s="101"/>
      <c r="T37" s="101"/>
      <c r="U37" s="101"/>
      <c r="V37" s="65">
        <f t="shared" si="0"/>
        <v>30</v>
      </c>
      <c r="W37" s="67">
        <f t="shared" si="1"/>
        <v>48</v>
      </c>
      <c r="X37" s="79">
        <v>10</v>
      </c>
      <c r="Y37" s="67">
        <f t="shared" si="2"/>
        <v>58</v>
      </c>
      <c r="Z37" s="16">
        <v>25</v>
      </c>
    </row>
    <row r="38" spans="1:26" ht="12.75">
      <c r="A38" s="13" t="s">
        <v>836</v>
      </c>
      <c r="B38" s="14" t="s">
        <v>837</v>
      </c>
      <c r="C38" s="61" t="s">
        <v>19</v>
      </c>
      <c r="D38" s="16"/>
      <c r="E38" s="16"/>
      <c r="F38" s="101"/>
      <c r="G38" s="65"/>
      <c r="H38" s="147"/>
      <c r="I38" s="16"/>
      <c r="J38" s="101"/>
      <c r="K38" s="101"/>
      <c r="L38" s="147">
        <v>15</v>
      </c>
      <c r="M38" s="101"/>
      <c r="N38" s="147">
        <v>5</v>
      </c>
      <c r="O38" s="101"/>
      <c r="P38" s="101"/>
      <c r="Q38" s="101"/>
      <c r="R38" s="101"/>
      <c r="S38" s="101"/>
      <c r="T38" s="101"/>
      <c r="U38" s="101"/>
      <c r="V38" s="65">
        <f t="shared" si="0"/>
        <v>20</v>
      </c>
      <c r="W38" s="67">
        <f t="shared" si="1"/>
        <v>32</v>
      </c>
      <c r="X38" s="79">
        <v>20</v>
      </c>
      <c r="Y38" s="67">
        <f t="shared" si="2"/>
        <v>52</v>
      </c>
      <c r="Z38" s="16">
        <v>26</v>
      </c>
    </row>
    <row r="39" spans="1:26" ht="12.75">
      <c r="A39" s="13" t="s">
        <v>103</v>
      </c>
      <c r="B39" s="14" t="s">
        <v>48</v>
      </c>
      <c r="C39" s="61" t="s">
        <v>31</v>
      </c>
      <c r="D39" s="16"/>
      <c r="E39" s="16"/>
      <c r="F39" s="101"/>
      <c r="G39" s="65"/>
      <c r="H39" s="147">
        <v>5</v>
      </c>
      <c r="I39" s="16">
        <v>5</v>
      </c>
      <c r="J39" s="101"/>
      <c r="K39" s="101"/>
      <c r="L39" s="101"/>
      <c r="M39" s="101"/>
      <c r="N39" s="101"/>
      <c r="O39" s="147">
        <v>5</v>
      </c>
      <c r="P39" s="101"/>
      <c r="Q39" s="147">
        <v>5</v>
      </c>
      <c r="R39" s="101"/>
      <c r="S39" s="101"/>
      <c r="T39" s="101"/>
      <c r="U39" s="101"/>
      <c r="V39" s="65">
        <f t="shared" si="0"/>
        <v>20</v>
      </c>
      <c r="W39" s="67">
        <f t="shared" si="1"/>
        <v>32</v>
      </c>
      <c r="X39" s="79">
        <v>20</v>
      </c>
      <c r="Y39" s="67">
        <f t="shared" si="2"/>
        <v>52</v>
      </c>
      <c r="Z39" s="16">
        <v>26</v>
      </c>
    </row>
    <row r="40" spans="1:26" ht="12.75">
      <c r="A40" s="13" t="s">
        <v>203</v>
      </c>
      <c r="B40" s="14" t="s">
        <v>204</v>
      </c>
      <c r="C40" s="61" t="s">
        <v>69</v>
      </c>
      <c r="D40" s="16"/>
      <c r="E40" s="16"/>
      <c r="F40" s="16">
        <v>5</v>
      </c>
      <c r="G40" s="16">
        <v>5</v>
      </c>
      <c r="H40" s="147">
        <v>5</v>
      </c>
      <c r="I40" s="16"/>
      <c r="J40" s="101"/>
      <c r="K40" s="101"/>
      <c r="L40" s="101"/>
      <c r="M40" s="101"/>
      <c r="N40" s="101"/>
      <c r="O40" s="101"/>
      <c r="P40" s="101"/>
      <c r="Q40" s="101"/>
      <c r="R40" s="101"/>
      <c r="S40" s="101"/>
      <c r="T40" s="101"/>
      <c r="U40" s="101"/>
      <c r="V40" s="65">
        <f t="shared" si="0"/>
        <v>15</v>
      </c>
      <c r="W40" s="67">
        <f t="shared" si="1"/>
        <v>24</v>
      </c>
      <c r="X40" s="79">
        <v>20</v>
      </c>
      <c r="Y40" s="67">
        <f t="shared" si="2"/>
        <v>44</v>
      </c>
      <c r="Z40" s="16">
        <v>28</v>
      </c>
    </row>
    <row r="41" spans="1:26" ht="12.75">
      <c r="A41" s="13" t="s">
        <v>682</v>
      </c>
      <c r="B41" s="14" t="s">
        <v>683</v>
      </c>
      <c r="C41" s="61" t="s">
        <v>26</v>
      </c>
      <c r="D41" s="16"/>
      <c r="E41" s="16"/>
      <c r="F41" s="101"/>
      <c r="G41" s="65"/>
      <c r="H41" s="147">
        <v>5</v>
      </c>
      <c r="I41" s="16"/>
      <c r="J41" s="101"/>
      <c r="K41" s="101"/>
      <c r="L41" s="147">
        <v>5</v>
      </c>
      <c r="M41" s="101"/>
      <c r="N41" s="101"/>
      <c r="O41" s="101"/>
      <c r="P41" s="101"/>
      <c r="Q41" s="147">
        <v>5</v>
      </c>
      <c r="R41" s="101"/>
      <c r="S41" s="101"/>
      <c r="T41" s="101"/>
      <c r="U41" s="101"/>
      <c r="V41" s="65">
        <f t="shared" si="0"/>
        <v>15</v>
      </c>
      <c r="W41" s="67">
        <f t="shared" si="1"/>
        <v>24</v>
      </c>
      <c r="X41" s="79">
        <v>20</v>
      </c>
      <c r="Y41" s="67">
        <f t="shared" si="2"/>
        <v>44</v>
      </c>
      <c r="Z41" s="16">
        <v>28</v>
      </c>
    </row>
    <row r="42" spans="1:26" ht="12.75">
      <c r="A42" s="13" t="s">
        <v>66</v>
      </c>
      <c r="B42" s="14" t="s">
        <v>81</v>
      </c>
      <c r="C42" s="14" t="s">
        <v>23</v>
      </c>
      <c r="D42" s="16">
        <v>5</v>
      </c>
      <c r="E42" s="16"/>
      <c r="F42" s="101"/>
      <c r="G42" s="101"/>
      <c r="H42" s="147">
        <v>15</v>
      </c>
      <c r="I42" s="101"/>
      <c r="J42" s="16"/>
      <c r="K42" s="101"/>
      <c r="L42" s="16"/>
      <c r="M42" s="101"/>
      <c r="N42" s="101"/>
      <c r="O42" s="101"/>
      <c r="P42" s="101"/>
      <c r="Q42" s="16"/>
      <c r="R42" s="16"/>
      <c r="S42" s="101"/>
      <c r="T42" s="101"/>
      <c r="U42" s="101"/>
      <c r="V42" s="65">
        <f t="shared" si="0"/>
        <v>20</v>
      </c>
      <c r="W42" s="67">
        <f t="shared" si="1"/>
        <v>32</v>
      </c>
      <c r="X42" s="79">
        <v>10</v>
      </c>
      <c r="Y42" s="67">
        <f t="shared" si="2"/>
        <v>42</v>
      </c>
      <c r="Z42" s="16">
        <v>30</v>
      </c>
    </row>
    <row r="43" spans="1:26" ht="12.75">
      <c r="A43" s="13" t="s">
        <v>188</v>
      </c>
      <c r="B43" s="14" t="s">
        <v>212</v>
      </c>
      <c r="C43" s="61" t="s">
        <v>55</v>
      </c>
      <c r="D43" s="16"/>
      <c r="E43" s="16"/>
      <c r="F43" s="101"/>
      <c r="G43" s="65">
        <v>5</v>
      </c>
      <c r="H43" s="147"/>
      <c r="I43" s="16"/>
      <c r="J43" s="101"/>
      <c r="K43" s="101"/>
      <c r="L43" s="101"/>
      <c r="M43" s="101"/>
      <c r="N43" s="101"/>
      <c r="O43" s="101"/>
      <c r="P43" s="101"/>
      <c r="Q43" s="147">
        <v>5</v>
      </c>
      <c r="R43" s="101"/>
      <c r="S43" s="101"/>
      <c r="T43" s="101"/>
      <c r="U43" s="101"/>
      <c r="V43" s="65">
        <f t="shared" si="0"/>
        <v>10</v>
      </c>
      <c r="W43" s="67">
        <f t="shared" si="1"/>
        <v>16</v>
      </c>
      <c r="X43" s="79">
        <v>20</v>
      </c>
      <c r="Y43" s="67">
        <f t="shared" si="2"/>
        <v>36</v>
      </c>
      <c r="Z43" s="16">
        <v>31</v>
      </c>
    </row>
    <row r="44" spans="1:26" ht="12.75">
      <c r="A44" s="13" t="s">
        <v>113</v>
      </c>
      <c r="B44" s="14" t="s">
        <v>246</v>
      </c>
      <c r="C44" s="61" t="s">
        <v>33</v>
      </c>
      <c r="D44" s="16"/>
      <c r="E44" s="16"/>
      <c r="F44" s="101"/>
      <c r="G44" s="65"/>
      <c r="H44" s="147"/>
      <c r="I44" s="16"/>
      <c r="J44" s="101"/>
      <c r="K44" s="101"/>
      <c r="L44" s="101"/>
      <c r="M44" s="101"/>
      <c r="N44" s="101"/>
      <c r="O44" s="65">
        <v>5</v>
      </c>
      <c r="P44" s="101"/>
      <c r="Q44" s="101"/>
      <c r="R44" s="101"/>
      <c r="S44" s="65">
        <v>10</v>
      </c>
      <c r="T44" s="101"/>
      <c r="U44" s="101"/>
      <c r="V44" s="65">
        <f t="shared" si="0"/>
        <v>15</v>
      </c>
      <c r="W44" s="67">
        <f t="shared" si="1"/>
        <v>24</v>
      </c>
      <c r="X44" s="79">
        <v>10</v>
      </c>
      <c r="Y44" s="67">
        <f t="shared" si="2"/>
        <v>34</v>
      </c>
      <c r="Z44" s="16">
        <v>32</v>
      </c>
    </row>
    <row r="45" spans="1:26" ht="12.75">
      <c r="A45" s="13" t="s">
        <v>634</v>
      </c>
      <c r="B45" s="14" t="s">
        <v>635</v>
      </c>
      <c r="C45" s="61" t="s">
        <v>33</v>
      </c>
      <c r="D45" s="16"/>
      <c r="E45" s="16"/>
      <c r="F45" s="16">
        <v>15</v>
      </c>
      <c r="G45" s="101"/>
      <c r="H45" s="147"/>
      <c r="I45" s="16"/>
      <c r="J45" s="101"/>
      <c r="K45" s="101"/>
      <c r="L45" s="101"/>
      <c r="M45" s="101"/>
      <c r="N45" s="101"/>
      <c r="O45" s="101"/>
      <c r="P45" s="101"/>
      <c r="Q45" s="101"/>
      <c r="R45" s="101"/>
      <c r="S45" s="101"/>
      <c r="T45" s="101"/>
      <c r="U45" s="101"/>
      <c r="V45" s="65">
        <f aca="true" t="shared" si="3" ref="V45:V62">SUM(D45:T45)</f>
        <v>15</v>
      </c>
      <c r="W45" s="67">
        <f aca="true" t="shared" si="4" ref="W45:W62">PRODUCT(V45,1.6)</f>
        <v>24</v>
      </c>
      <c r="X45" s="79">
        <v>10</v>
      </c>
      <c r="Y45" s="67">
        <f aca="true" t="shared" si="5" ref="Y45:Y62">SUM(W45:X45)</f>
        <v>34</v>
      </c>
      <c r="Z45" s="16">
        <v>32</v>
      </c>
    </row>
    <row r="46" spans="1:26" ht="12.75">
      <c r="A46" s="13" t="s">
        <v>98</v>
      </c>
      <c r="B46" s="14" t="s">
        <v>220</v>
      </c>
      <c r="C46" s="61" t="s">
        <v>14</v>
      </c>
      <c r="D46" s="16"/>
      <c r="E46" s="16"/>
      <c r="F46" s="101"/>
      <c r="G46" s="65">
        <v>5</v>
      </c>
      <c r="H46" s="147">
        <v>5</v>
      </c>
      <c r="I46" s="16"/>
      <c r="J46" s="101"/>
      <c r="K46" s="101"/>
      <c r="L46" s="101"/>
      <c r="M46" s="101"/>
      <c r="N46" s="101"/>
      <c r="O46" s="101"/>
      <c r="P46" s="101"/>
      <c r="Q46" s="101"/>
      <c r="R46" s="101"/>
      <c r="S46" s="101"/>
      <c r="T46" s="101"/>
      <c r="U46" s="101"/>
      <c r="V46" s="65">
        <f t="shared" si="3"/>
        <v>10</v>
      </c>
      <c r="W46" s="67">
        <f t="shared" si="4"/>
        <v>16</v>
      </c>
      <c r="X46" s="79">
        <v>10</v>
      </c>
      <c r="Y46" s="67">
        <f t="shared" si="5"/>
        <v>26</v>
      </c>
      <c r="Z46" s="16">
        <v>34</v>
      </c>
    </row>
    <row r="47" spans="1:26" ht="12.75">
      <c r="A47" s="13" t="s">
        <v>555</v>
      </c>
      <c r="B47" s="14" t="s">
        <v>556</v>
      </c>
      <c r="C47" s="61" t="s">
        <v>95</v>
      </c>
      <c r="D47" s="16"/>
      <c r="E47" s="16"/>
      <c r="F47" s="101"/>
      <c r="G47" s="65"/>
      <c r="H47" s="147"/>
      <c r="I47" s="16"/>
      <c r="J47" s="101"/>
      <c r="K47" s="101"/>
      <c r="L47" s="147">
        <v>5</v>
      </c>
      <c r="M47" s="101"/>
      <c r="N47" s="101"/>
      <c r="O47" s="101"/>
      <c r="P47" s="101"/>
      <c r="Q47" s="101"/>
      <c r="R47" s="147">
        <v>5</v>
      </c>
      <c r="S47" s="101"/>
      <c r="T47" s="101"/>
      <c r="U47" s="101"/>
      <c r="V47" s="65">
        <f t="shared" si="3"/>
        <v>10</v>
      </c>
      <c r="W47" s="67">
        <f t="shared" si="4"/>
        <v>16</v>
      </c>
      <c r="X47" s="79">
        <v>10</v>
      </c>
      <c r="Y47" s="67">
        <f t="shared" si="5"/>
        <v>26</v>
      </c>
      <c r="Z47" s="16">
        <v>34</v>
      </c>
    </row>
    <row r="48" spans="1:26" ht="12.75">
      <c r="A48" s="13" t="s">
        <v>545</v>
      </c>
      <c r="B48" s="14" t="s">
        <v>546</v>
      </c>
      <c r="C48" s="61" t="s">
        <v>547</v>
      </c>
      <c r="D48" s="16"/>
      <c r="E48" s="16">
        <v>5</v>
      </c>
      <c r="F48" s="101"/>
      <c r="G48" s="101"/>
      <c r="H48" s="147">
        <v>5</v>
      </c>
      <c r="I48" s="16"/>
      <c r="J48" s="101"/>
      <c r="K48" s="101"/>
      <c r="L48" s="101"/>
      <c r="M48" s="101"/>
      <c r="N48" s="101"/>
      <c r="O48" s="101"/>
      <c r="P48" s="101"/>
      <c r="Q48" s="101"/>
      <c r="R48" s="101"/>
      <c r="S48" s="101"/>
      <c r="T48" s="101"/>
      <c r="U48" s="101"/>
      <c r="V48" s="65">
        <f t="shared" si="3"/>
        <v>10</v>
      </c>
      <c r="W48" s="67">
        <f t="shared" si="4"/>
        <v>16</v>
      </c>
      <c r="X48" s="79">
        <v>10</v>
      </c>
      <c r="Y48" s="67">
        <f t="shared" si="5"/>
        <v>26</v>
      </c>
      <c r="Z48" s="16">
        <v>34</v>
      </c>
    </row>
    <row r="49" spans="1:26" ht="12.75">
      <c r="A49" s="13" t="s">
        <v>551</v>
      </c>
      <c r="B49" s="14" t="s">
        <v>552</v>
      </c>
      <c r="C49" s="61" t="s">
        <v>33</v>
      </c>
      <c r="D49" s="16"/>
      <c r="E49" s="16">
        <v>5</v>
      </c>
      <c r="F49" s="101"/>
      <c r="G49" s="101"/>
      <c r="H49" s="147"/>
      <c r="I49" s="16"/>
      <c r="J49" s="101"/>
      <c r="K49" s="101"/>
      <c r="L49" s="101"/>
      <c r="M49" s="101"/>
      <c r="N49" s="101"/>
      <c r="O49" s="101"/>
      <c r="P49" s="101"/>
      <c r="Q49" s="101"/>
      <c r="R49" s="101"/>
      <c r="S49" s="147">
        <v>5</v>
      </c>
      <c r="T49" s="101"/>
      <c r="U49" s="101"/>
      <c r="V49" s="65">
        <f t="shared" si="3"/>
        <v>10</v>
      </c>
      <c r="W49" s="67">
        <f t="shared" si="4"/>
        <v>16</v>
      </c>
      <c r="X49" s="79">
        <v>10</v>
      </c>
      <c r="Y49" s="67">
        <f t="shared" si="5"/>
        <v>26</v>
      </c>
      <c r="Z49" s="16">
        <v>34</v>
      </c>
    </row>
    <row r="50" spans="1:26" ht="12.75">
      <c r="A50" s="13" t="s">
        <v>245</v>
      </c>
      <c r="B50" s="14" t="s">
        <v>395</v>
      </c>
      <c r="C50" s="61" t="s">
        <v>69</v>
      </c>
      <c r="D50" s="16"/>
      <c r="E50" s="16"/>
      <c r="F50" s="101"/>
      <c r="G50" s="65">
        <v>5</v>
      </c>
      <c r="H50" s="147">
        <v>5</v>
      </c>
      <c r="I50" s="16"/>
      <c r="J50" s="101"/>
      <c r="K50" s="101"/>
      <c r="L50" s="101"/>
      <c r="M50" s="101"/>
      <c r="N50" s="101"/>
      <c r="O50" s="101"/>
      <c r="P50" s="101"/>
      <c r="Q50" s="101"/>
      <c r="R50" s="101"/>
      <c r="S50" s="101"/>
      <c r="T50" s="101"/>
      <c r="U50" s="101"/>
      <c r="V50" s="65">
        <f t="shared" si="3"/>
        <v>10</v>
      </c>
      <c r="W50" s="67">
        <f t="shared" si="4"/>
        <v>16</v>
      </c>
      <c r="X50" s="79">
        <v>10</v>
      </c>
      <c r="Y50" s="67">
        <f t="shared" si="5"/>
        <v>26</v>
      </c>
      <c r="Z50" s="16">
        <v>34</v>
      </c>
    </row>
    <row r="51" spans="1:26" ht="12.75">
      <c r="A51" s="13" t="s">
        <v>83</v>
      </c>
      <c r="B51" s="14" t="s">
        <v>211</v>
      </c>
      <c r="C51" s="61" t="s">
        <v>23</v>
      </c>
      <c r="D51" s="16"/>
      <c r="E51" s="16"/>
      <c r="F51" s="101"/>
      <c r="G51" s="65"/>
      <c r="H51" s="147"/>
      <c r="I51" s="16">
        <v>15</v>
      </c>
      <c r="J51" s="101"/>
      <c r="K51" s="101"/>
      <c r="L51" s="101"/>
      <c r="M51" s="101"/>
      <c r="N51" s="101"/>
      <c r="O51" s="101"/>
      <c r="P51" s="101"/>
      <c r="Q51" s="101"/>
      <c r="R51" s="101"/>
      <c r="S51" s="101"/>
      <c r="T51" s="101"/>
      <c r="U51" s="101"/>
      <c r="V51" s="65">
        <f t="shared" si="3"/>
        <v>15</v>
      </c>
      <c r="W51" s="67">
        <f t="shared" si="4"/>
        <v>24</v>
      </c>
      <c r="X51" s="79"/>
      <c r="Y51" s="67">
        <f t="shared" si="5"/>
        <v>24</v>
      </c>
      <c r="Z51" s="16">
        <v>39</v>
      </c>
    </row>
    <row r="52" spans="1:26" ht="12.75">
      <c r="A52" s="13" t="s">
        <v>99</v>
      </c>
      <c r="B52" s="14" t="s">
        <v>396</v>
      </c>
      <c r="C52" s="61" t="s">
        <v>37</v>
      </c>
      <c r="D52" s="16"/>
      <c r="E52" s="16">
        <v>5</v>
      </c>
      <c r="F52" s="101"/>
      <c r="G52" s="101"/>
      <c r="H52" s="147"/>
      <c r="I52" s="16"/>
      <c r="J52" s="101"/>
      <c r="K52" s="101"/>
      <c r="L52" s="101"/>
      <c r="M52" s="101"/>
      <c r="N52" s="101"/>
      <c r="O52" s="101"/>
      <c r="P52" s="101"/>
      <c r="Q52" s="101"/>
      <c r="R52" s="101"/>
      <c r="S52" s="101"/>
      <c r="T52" s="101"/>
      <c r="U52" s="101"/>
      <c r="V52" s="65">
        <f t="shared" si="3"/>
        <v>5</v>
      </c>
      <c r="W52" s="67">
        <f t="shared" si="4"/>
        <v>8</v>
      </c>
      <c r="X52" s="79">
        <v>10</v>
      </c>
      <c r="Y52" s="67">
        <f t="shared" si="5"/>
        <v>18</v>
      </c>
      <c r="Z52" s="16">
        <v>40</v>
      </c>
    </row>
    <row r="53" spans="1:26" ht="12.75">
      <c r="A53" s="13" t="s">
        <v>213</v>
      </c>
      <c r="B53" s="14" t="s">
        <v>265</v>
      </c>
      <c r="C53" s="61" t="s">
        <v>82</v>
      </c>
      <c r="D53" s="16"/>
      <c r="E53" s="16"/>
      <c r="F53" s="101"/>
      <c r="G53" s="65"/>
      <c r="H53" s="147"/>
      <c r="I53" s="16"/>
      <c r="J53" s="101"/>
      <c r="K53" s="101"/>
      <c r="L53" s="101"/>
      <c r="M53" s="101"/>
      <c r="N53" s="147">
        <v>5</v>
      </c>
      <c r="O53" s="101"/>
      <c r="P53" s="101"/>
      <c r="Q53" s="101"/>
      <c r="R53" s="101"/>
      <c r="S53" s="101"/>
      <c r="T53" s="101"/>
      <c r="U53" s="101"/>
      <c r="V53" s="65">
        <f t="shared" si="3"/>
        <v>5</v>
      </c>
      <c r="W53" s="67">
        <f t="shared" si="4"/>
        <v>8</v>
      </c>
      <c r="X53" s="79">
        <v>10</v>
      </c>
      <c r="Y53" s="67">
        <f t="shared" si="5"/>
        <v>18</v>
      </c>
      <c r="Z53" s="16">
        <v>40</v>
      </c>
    </row>
    <row r="54" spans="1:26" ht="12.75">
      <c r="A54" s="13" t="s">
        <v>254</v>
      </c>
      <c r="B54" s="14" t="s">
        <v>15</v>
      </c>
      <c r="C54" s="61" t="s">
        <v>16</v>
      </c>
      <c r="D54" s="16"/>
      <c r="E54" s="16"/>
      <c r="F54" s="101"/>
      <c r="G54" s="65"/>
      <c r="H54" s="147"/>
      <c r="I54" s="16"/>
      <c r="J54" s="147">
        <v>5</v>
      </c>
      <c r="K54" s="101"/>
      <c r="L54" s="101"/>
      <c r="M54" s="101"/>
      <c r="N54" s="101"/>
      <c r="O54" s="101"/>
      <c r="P54" s="101"/>
      <c r="Q54" s="101"/>
      <c r="R54" s="101"/>
      <c r="S54" s="101"/>
      <c r="T54" s="101"/>
      <c r="U54" s="101"/>
      <c r="V54" s="65">
        <f t="shared" si="3"/>
        <v>5</v>
      </c>
      <c r="W54" s="67">
        <f t="shared" si="4"/>
        <v>8</v>
      </c>
      <c r="X54" s="79">
        <v>10</v>
      </c>
      <c r="Y54" s="67">
        <f t="shared" si="5"/>
        <v>18</v>
      </c>
      <c r="Z54" s="16">
        <v>40</v>
      </c>
    </row>
    <row r="55" spans="1:26" ht="12.75">
      <c r="A55" s="13" t="s">
        <v>328</v>
      </c>
      <c r="B55" s="14" t="s">
        <v>329</v>
      </c>
      <c r="C55" s="61" t="s">
        <v>26</v>
      </c>
      <c r="D55" s="16"/>
      <c r="E55" s="16"/>
      <c r="F55" s="101"/>
      <c r="G55" s="65"/>
      <c r="H55" s="147">
        <v>5</v>
      </c>
      <c r="I55" s="16"/>
      <c r="J55" s="101"/>
      <c r="K55" s="101"/>
      <c r="L55" s="101"/>
      <c r="M55" s="101"/>
      <c r="N55" s="101"/>
      <c r="O55" s="101"/>
      <c r="P55" s="101"/>
      <c r="Q55" s="101"/>
      <c r="R55" s="101"/>
      <c r="S55" s="101"/>
      <c r="T55" s="101"/>
      <c r="U55" s="101"/>
      <c r="V55" s="65">
        <f t="shared" si="3"/>
        <v>5</v>
      </c>
      <c r="W55" s="67">
        <f t="shared" si="4"/>
        <v>8</v>
      </c>
      <c r="X55" s="79"/>
      <c r="Y55" s="67">
        <f t="shared" si="5"/>
        <v>8</v>
      </c>
      <c r="Z55" s="16">
        <v>43</v>
      </c>
    </row>
    <row r="56" spans="1:26" ht="12.75">
      <c r="A56" s="13" t="s">
        <v>94</v>
      </c>
      <c r="B56" s="14" t="s">
        <v>989</v>
      </c>
      <c r="C56" s="61" t="s">
        <v>95</v>
      </c>
      <c r="D56" s="16"/>
      <c r="E56" s="16"/>
      <c r="F56" s="101"/>
      <c r="G56" s="65"/>
      <c r="H56" s="147"/>
      <c r="I56" s="16"/>
      <c r="J56" s="101"/>
      <c r="K56" s="101"/>
      <c r="L56" s="101"/>
      <c r="M56" s="101"/>
      <c r="N56" s="101"/>
      <c r="O56" s="101"/>
      <c r="P56" s="101"/>
      <c r="Q56" s="101"/>
      <c r="R56" s="147">
        <v>5</v>
      </c>
      <c r="S56" s="101"/>
      <c r="T56" s="101"/>
      <c r="U56" s="101"/>
      <c r="V56" s="65">
        <f t="shared" si="3"/>
        <v>5</v>
      </c>
      <c r="W56" s="67">
        <f t="shared" si="4"/>
        <v>8</v>
      </c>
      <c r="X56" s="79"/>
      <c r="Y56" s="67">
        <f t="shared" si="5"/>
        <v>8</v>
      </c>
      <c r="Z56" s="16">
        <v>43</v>
      </c>
    </row>
    <row r="57" spans="1:26" ht="12.75">
      <c r="A57" s="13" t="s">
        <v>652</v>
      </c>
      <c r="B57" s="14" t="s">
        <v>252</v>
      </c>
      <c r="C57" s="61" t="s">
        <v>95</v>
      </c>
      <c r="D57" s="16"/>
      <c r="E57" s="16"/>
      <c r="F57" s="101"/>
      <c r="G57" s="65"/>
      <c r="H57" s="147"/>
      <c r="I57" s="16"/>
      <c r="J57" s="101"/>
      <c r="K57" s="101"/>
      <c r="L57" s="101"/>
      <c r="M57" s="101"/>
      <c r="N57" s="101"/>
      <c r="O57" s="101"/>
      <c r="P57" s="101"/>
      <c r="Q57" s="101"/>
      <c r="R57" s="147">
        <v>5</v>
      </c>
      <c r="S57" s="101"/>
      <c r="T57" s="101"/>
      <c r="U57" s="101"/>
      <c r="V57" s="65">
        <f t="shared" si="3"/>
        <v>5</v>
      </c>
      <c r="W57" s="67">
        <f t="shared" si="4"/>
        <v>8</v>
      </c>
      <c r="X57" s="79"/>
      <c r="Y57" s="67">
        <f t="shared" si="5"/>
        <v>8</v>
      </c>
      <c r="Z57" s="16">
        <v>43</v>
      </c>
    </row>
    <row r="58" spans="1:26" ht="12.75">
      <c r="A58" s="13" t="s">
        <v>53</v>
      </c>
      <c r="B58" s="14" t="s">
        <v>222</v>
      </c>
      <c r="C58" s="61" t="s">
        <v>95</v>
      </c>
      <c r="D58" s="16"/>
      <c r="E58" s="16"/>
      <c r="F58" s="101"/>
      <c r="G58" s="65"/>
      <c r="H58" s="147"/>
      <c r="I58" s="16"/>
      <c r="J58" s="101"/>
      <c r="K58" s="101"/>
      <c r="L58" s="101"/>
      <c r="M58" s="101"/>
      <c r="N58" s="101"/>
      <c r="O58" s="101"/>
      <c r="P58" s="101"/>
      <c r="Q58" s="101"/>
      <c r="R58" s="147">
        <v>5</v>
      </c>
      <c r="S58" s="101"/>
      <c r="T58" s="101"/>
      <c r="U58" s="101"/>
      <c r="V58" s="65">
        <f t="shared" si="3"/>
        <v>5</v>
      </c>
      <c r="W58" s="67">
        <f t="shared" si="4"/>
        <v>8</v>
      </c>
      <c r="X58" s="79"/>
      <c r="Y58" s="67">
        <f t="shared" si="5"/>
        <v>8</v>
      </c>
      <c r="Z58" s="16">
        <v>43</v>
      </c>
    </row>
    <row r="59" spans="1:26" ht="12.75">
      <c r="A59" s="13" t="s">
        <v>274</v>
      </c>
      <c r="B59" s="14" t="s">
        <v>202</v>
      </c>
      <c r="C59" s="61" t="s">
        <v>197</v>
      </c>
      <c r="D59" s="16"/>
      <c r="E59" s="16"/>
      <c r="F59" s="101"/>
      <c r="G59" s="65"/>
      <c r="H59" s="147"/>
      <c r="I59" s="16">
        <v>5</v>
      </c>
      <c r="J59" s="101"/>
      <c r="K59" s="101"/>
      <c r="L59" s="101"/>
      <c r="M59" s="101"/>
      <c r="N59" s="101"/>
      <c r="O59" s="101"/>
      <c r="P59" s="101"/>
      <c r="Q59" s="101"/>
      <c r="R59" s="101"/>
      <c r="S59" s="101"/>
      <c r="T59" s="101"/>
      <c r="U59" s="101"/>
      <c r="V59" s="65">
        <f t="shared" si="3"/>
        <v>5</v>
      </c>
      <c r="W59" s="67">
        <f t="shared" si="4"/>
        <v>8</v>
      </c>
      <c r="X59" s="79"/>
      <c r="Y59" s="67">
        <f t="shared" si="5"/>
        <v>8</v>
      </c>
      <c r="Z59" s="16">
        <v>43</v>
      </c>
    </row>
    <row r="60" spans="1:26" ht="12.75">
      <c r="A60" s="13" t="s">
        <v>1032</v>
      </c>
      <c r="B60" s="14" t="s">
        <v>1033</v>
      </c>
      <c r="C60" s="61" t="s">
        <v>36</v>
      </c>
      <c r="D60" s="16"/>
      <c r="E60" s="16"/>
      <c r="F60" s="101"/>
      <c r="G60" s="65"/>
      <c r="H60" s="147"/>
      <c r="I60" s="16"/>
      <c r="J60" s="101"/>
      <c r="K60" s="101"/>
      <c r="L60" s="101"/>
      <c r="M60" s="101"/>
      <c r="N60" s="101"/>
      <c r="O60" s="101"/>
      <c r="P60" s="101"/>
      <c r="Q60" s="101"/>
      <c r="R60" s="101"/>
      <c r="S60" s="101"/>
      <c r="T60" s="147">
        <v>5</v>
      </c>
      <c r="U60" s="101"/>
      <c r="V60" s="65">
        <f t="shared" si="3"/>
        <v>5</v>
      </c>
      <c r="W60" s="67">
        <f t="shared" si="4"/>
        <v>8</v>
      </c>
      <c r="X60" s="79"/>
      <c r="Y60" s="67">
        <f t="shared" si="5"/>
        <v>8</v>
      </c>
      <c r="Z60" s="16">
        <v>43</v>
      </c>
    </row>
    <row r="61" spans="1:26" ht="12.75">
      <c r="A61" s="13" t="s">
        <v>715</v>
      </c>
      <c r="B61" s="14" t="s">
        <v>716</v>
      </c>
      <c r="C61" s="61" t="s">
        <v>36</v>
      </c>
      <c r="D61" s="16"/>
      <c r="E61" s="16"/>
      <c r="F61" s="101"/>
      <c r="G61" s="65"/>
      <c r="H61" s="147"/>
      <c r="I61" s="16"/>
      <c r="J61" s="101"/>
      <c r="K61" s="101"/>
      <c r="L61" s="101"/>
      <c r="M61" s="101"/>
      <c r="N61" s="101"/>
      <c r="O61" s="101"/>
      <c r="P61" s="101"/>
      <c r="Q61" s="101"/>
      <c r="R61" s="101"/>
      <c r="S61" s="101"/>
      <c r="T61" s="147">
        <v>5</v>
      </c>
      <c r="U61" s="101"/>
      <c r="V61" s="65">
        <f t="shared" si="3"/>
        <v>5</v>
      </c>
      <c r="W61" s="67">
        <f t="shared" si="4"/>
        <v>8</v>
      </c>
      <c r="X61" s="79"/>
      <c r="Y61" s="67">
        <f t="shared" si="5"/>
        <v>8</v>
      </c>
      <c r="Z61" s="16">
        <v>43</v>
      </c>
    </row>
    <row r="62" spans="1:26" ht="12.75">
      <c r="A62" s="13" t="s">
        <v>959</v>
      </c>
      <c r="B62" s="14" t="s">
        <v>396</v>
      </c>
      <c r="C62" s="61" t="s">
        <v>37</v>
      </c>
      <c r="D62" s="16"/>
      <c r="E62" s="16"/>
      <c r="F62" s="101"/>
      <c r="G62" s="65"/>
      <c r="H62" s="147"/>
      <c r="I62" s="16"/>
      <c r="J62" s="101"/>
      <c r="K62" s="101"/>
      <c r="L62" s="101"/>
      <c r="M62" s="101"/>
      <c r="N62" s="101"/>
      <c r="O62" s="101"/>
      <c r="P62" s="101"/>
      <c r="Q62" s="101"/>
      <c r="R62" s="147">
        <v>5</v>
      </c>
      <c r="S62" s="101"/>
      <c r="T62" s="101"/>
      <c r="U62" s="101"/>
      <c r="V62" s="65">
        <f t="shared" si="3"/>
        <v>5</v>
      </c>
      <c r="W62" s="67">
        <f t="shared" si="4"/>
        <v>8</v>
      </c>
      <c r="X62" s="79"/>
      <c r="Y62" s="67">
        <f t="shared" si="5"/>
        <v>8</v>
      </c>
      <c r="Z62" s="16">
        <v>43</v>
      </c>
    </row>
  </sheetData>
  <sheetProtection/>
  <mergeCells count="11">
    <mergeCell ref="A1:O1"/>
    <mergeCell ref="H2:U2"/>
    <mergeCell ref="H3:U3"/>
    <mergeCell ref="H4:U4"/>
    <mergeCell ref="H5:U5"/>
    <mergeCell ref="H11:U11"/>
    <mergeCell ref="H6:U6"/>
    <mergeCell ref="H7:U7"/>
    <mergeCell ref="H8:U8"/>
    <mergeCell ref="H9:U9"/>
    <mergeCell ref="H10:U10"/>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U25"/>
  <sheetViews>
    <sheetView zoomScalePageLayoutView="0" workbookViewId="0" topLeftCell="A1">
      <selection activeCell="Y17" sqref="Y17"/>
    </sheetView>
  </sheetViews>
  <sheetFormatPr defaultColWidth="9.00390625" defaultRowHeight="12.75"/>
  <cols>
    <col min="1" max="1" width="19.75390625" style="0" customWidth="1"/>
    <col min="2" max="2" width="20.875" style="0" customWidth="1"/>
    <col min="3" max="3" width="13.25390625" style="0" customWidth="1"/>
    <col min="4" max="4" width="6.25390625" style="0" bestFit="1" customWidth="1"/>
    <col min="5" max="5" width="2.75390625" style="0" bestFit="1" customWidth="1"/>
    <col min="6" max="6" width="3.25390625" style="0" bestFit="1" customWidth="1"/>
    <col min="7" max="9" width="3.00390625" style="0" bestFit="1" customWidth="1"/>
    <col min="10" max="10" width="3.00390625" style="0" customWidth="1"/>
    <col min="11" max="11" width="2.875" style="0" customWidth="1"/>
    <col min="12" max="12" width="3.875" style="0" customWidth="1"/>
    <col min="13" max="13" width="3.00390625" style="0" bestFit="1" customWidth="1"/>
    <col min="14" max="17" width="3.00390625" style="0" customWidth="1"/>
    <col min="18" max="18" width="6.00390625" style="0" bestFit="1" customWidth="1"/>
    <col min="19" max="19" width="5.875" style="0" bestFit="1" customWidth="1"/>
    <col min="20" max="20" width="4.375" style="0" bestFit="1" customWidth="1"/>
    <col min="21" max="21" width="6.00390625" style="0" bestFit="1" customWidth="1"/>
  </cols>
  <sheetData>
    <row r="1" spans="1:20" ht="20.25" customHeight="1">
      <c r="A1" s="206" t="s">
        <v>417</v>
      </c>
      <c r="B1" s="206"/>
      <c r="C1" s="206"/>
      <c r="D1" s="206"/>
      <c r="E1" s="206"/>
      <c r="F1" s="206"/>
      <c r="G1" s="206"/>
      <c r="H1" s="206"/>
      <c r="I1" s="206"/>
      <c r="T1" s="2"/>
    </row>
    <row r="2" spans="1:20" ht="15.75">
      <c r="A2" s="3"/>
      <c r="B2" s="195" t="s">
        <v>0</v>
      </c>
      <c r="C2" s="197"/>
      <c r="D2" s="4" t="s">
        <v>1</v>
      </c>
      <c r="E2" s="4" t="s">
        <v>2</v>
      </c>
      <c r="F2" s="4" t="s">
        <v>3</v>
      </c>
      <c r="G2" s="5"/>
      <c r="H2" s="4"/>
      <c r="I2" s="195" t="s">
        <v>0</v>
      </c>
      <c r="J2" s="196"/>
      <c r="K2" s="196"/>
      <c r="L2" s="196"/>
      <c r="M2" s="196"/>
      <c r="N2" s="196"/>
      <c r="O2" s="196"/>
      <c r="P2" s="196"/>
      <c r="Q2" s="197"/>
      <c r="R2" s="3" t="s">
        <v>1</v>
      </c>
      <c r="S2" s="4" t="s">
        <v>2</v>
      </c>
      <c r="T2" s="4" t="s">
        <v>3</v>
      </c>
    </row>
    <row r="3" spans="1:20" ht="13.5" customHeight="1">
      <c r="A3" s="142">
        <v>1</v>
      </c>
      <c r="B3" s="204" t="s">
        <v>313</v>
      </c>
      <c r="C3" s="205"/>
      <c r="D3" s="6">
        <v>42385</v>
      </c>
      <c r="E3" s="7">
        <v>4</v>
      </c>
      <c r="F3" s="7">
        <v>4</v>
      </c>
      <c r="G3" s="5"/>
      <c r="H3" s="142">
        <v>8</v>
      </c>
      <c r="I3" s="207" t="s">
        <v>893</v>
      </c>
      <c r="J3" s="208"/>
      <c r="K3" s="208"/>
      <c r="L3" s="208"/>
      <c r="M3" s="208"/>
      <c r="N3" s="208"/>
      <c r="O3" s="208"/>
      <c r="P3" s="208"/>
      <c r="Q3" s="209"/>
      <c r="R3" s="6">
        <v>42666</v>
      </c>
      <c r="S3" s="7">
        <v>3</v>
      </c>
      <c r="T3" s="7">
        <v>3</v>
      </c>
    </row>
    <row r="4" spans="1:20" ht="12.75">
      <c r="A4" s="142">
        <v>2</v>
      </c>
      <c r="B4" s="204" t="s">
        <v>866</v>
      </c>
      <c r="C4" s="205"/>
      <c r="D4" s="6">
        <v>42414</v>
      </c>
      <c r="E4" s="7">
        <v>2</v>
      </c>
      <c r="F4" s="7">
        <v>39</v>
      </c>
      <c r="G4" s="8"/>
      <c r="H4" s="142">
        <v>9</v>
      </c>
      <c r="I4" s="201" t="s">
        <v>921</v>
      </c>
      <c r="J4" s="202"/>
      <c r="K4" s="202"/>
      <c r="L4" s="202"/>
      <c r="M4" s="202"/>
      <c r="N4" s="202"/>
      <c r="O4" s="202"/>
      <c r="P4" s="202"/>
      <c r="Q4" s="203"/>
      <c r="R4" s="6">
        <v>42667</v>
      </c>
      <c r="S4" s="7">
        <v>4</v>
      </c>
      <c r="T4" s="7">
        <v>62</v>
      </c>
    </row>
    <row r="5" spans="1:20" ht="12.75">
      <c r="A5" s="142">
        <v>3</v>
      </c>
      <c r="B5" s="204" t="s">
        <v>511</v>
      </c>
      <c r="C5" s="205"/>
      <c r="D5" s="6">
        <v>42428</v>
      </c>
      <c r="E5" s="7">
        <v>3</v>
      </c>
      <c r="F5" s="7">
        <v>7</v>
      </c>
      <c r="G5" s="8"/>
      <c r="H5" s="142">
        <v>10</v>
      </c>
      <c r="I5" s="201" t="s">
        <v>940</v>
      </c>
      <c r="J5" s="202"/>
      <c r="K5" s="202"/>
      <c r="L5" s="202"/>
      <c r="M5" s="202"/>
      <c r="N5" s="202"/>
      <c r="O5" s="202"/>
      <c r="P5" s="202"/>
      <c r="Q5" s="203"/>
      <c r="R5" s="6">
        <v>42679</v>
      </c>
      <c r="S5" s="7">
        <v>3</v>
      </c>
      <c r="T5" s="7">
        <v>4</v>
      </c>
    </row>
    <row r="6" spans="1:20" ht="12.75" customHeight="1">
      <c r="A6" s="142">
        <v>4</v>
      </c>
      <c r="B6" s="162" t="s">
        <v>586</v>
      </c>
      <c r="C6" s="163"/>
      <c r="D6" s="6">
        <v>42437</v>
      </c>
      <c r="E6" s="7">
        <v>4</v>
      </c>
      <c r="F6" s="7">
        <v>8</v>
      </c>
      <c r="G6" s="5"/>
      <c r="H6" s="142">
        <v>11</v>
      </c>
      <c r="I6" s="201" t="s">
        <v>966</v>
      </c>
      <c r="J6" s="202"/>
      <c r="K6" s="202"/>
      <c r="L6" s="202"/>
      <c r="M6" s="202"/>
      <c r="N6" s="202"/>
      <c r="O6" s="202"/>
      <c r="P6" s="202"/>
      <c r="Q6" s="203"/>
      <c r="R6" s="6">
        <v>42687</v>
      </c>
      <c r="S6" s="7">
        <v>8</v>
      </c>
      <c r="T6" s="7">
        <v>12</v>
      </c>
    </row>
    <row r="7" spans="1:21" ht="12.75" customHeight="1">
      <c r="A7" s="142">
        <v>5</v>
      </c>
      <c r="B7" s="159" t="s">
        <v>667</v>
      </c>
      <c r="C7" s="164"/>
      <c r="D7" s="6">
        <v>42449</v>
      </c>
      <c r="E7" s="7">
        <v>6</v>
      </c>
      <c r="F7" s="36">
        <v>10</v>
      </c>
      <c r="G7" s="178"/>
      <c r="H7" s="142">
        <v>12</v>
      </c>
      <c r="I7" s="201" t="s">
        <v>995</v>
      </c>
      <c r="J7" s="202"/>
      <c r="K7" s="202"/>
      <c r="L7" s="202"/>
      <c r="M7" s="202"/>
      <c r="N7" s="202"/>
      <c r="O7" s="202"/>
      <c r="P7" s="202"/>
      <c r="Q7" s="203"/>
      <c r="R7" s="6">
        <v>42701</v>
      </c>
      <c r="S7" s="7">
        <v>3</v>
      </c>
      <c r="T7" s="7">
        <v>11</v>
      </c>
      <c r="U7" s="175"/>
    </row>
    <row r="8" spans="1:21" ht="15" customHeight="1">
      <c r="A8" s="142">
        <v>6</v>
      </c>
      <c r="B8" s="166" t="s">
        <v>724</v>
      </c>
      <c r="C8" s="167"/>
      <c r="D8" s="6">
        <v>42469</v>
      </c>
      <c r="E8" s="7">
        <v>6</v>
      </c>
      <c r="F8" s="36">
        <v>8</v>
      </c>
      <c r="G8" s="179"/>
      <c r="H8" s="193"/>
      <c r="I8" s="198"/>
      <c r="J8" s="200"/>
      <c r="K8" s="200"/>
      <c r="L8" s="200"/>
      <c r="M8" s="200"/>
      <c r="N8" s="200"/>
      <c r="O8" s="200"/>
      <c r="P8" s="200"/>
      <c r="Q8" s="199"/>
      <c r="R8" s="43"/>
      <c r="S8" s="134"/>
      <c r="T8" s="174"/>
      <c r="U8" s="176"/>
    </row>
    <row r="9" spans="1:21" ht="13.5" customHeight="1">
      <c r="A9" s="142">
        <v>7</v>
      </c>
      <c r="B9" s="162" t="s">
        <v>843</v>
      </c>
      <c r="C9" s="163"/>
      <c r="D9" s="6">
        <v>42499</v>
      </c>
      <c r="E9" s="7">
        <v>1</v>
      </c>
      <c r="F9" s="36">
        <v>3</v>
      </c>
      <c r="G9" s="180"/>
      <c r="H9" s="107"/>
      <c r="I9" s="198"/>
      <c r="J9" s="200"/>
      <c r="K9" s="200"/>
      <c r="L9" s="200"/>
      <c r="M9" s="200"/>
      <c r="N9" s="200"/>
      <c r="O9" s="200"/>
      <c r="P9" s="200"/>
      <c r="Q9" s="199"/>
      <c r="R9" s="43"/>
      <c r="S9" s="134"/>
      <c r="T9" s="174"/>
      <c r="U9" s="177"/>
    </row>
    <row r="10" spans="1:21" ht="12.75">
      <c r="A10" s="3" t="s">
        <v>5</v>
      </c>
      <c r="B10" s="10" t="s">
        <v>6</v>
      </c>
      <c r="C10" s="11" t="s">
        <v>7</v>
      </c>
      <c r="D10" s="4">
        <v>1</v>
      </c>
      <c r="E10" s="4">
        <v>2</v>
      </c>
      <c r="F10" s="4">
        <v>3</v>
      </c>
      <c r="G10" s="44">
        <v>4</v>
      </c>
      <c r="H10" s="4">
        <v>5</v>
      </c>
      <c r="I10" s="4">
        <v>6</v>
      </c>
      <c r="J10" s="4">
        <v>7</v>
      </c>
      <c r="K10" s="4">
        <v>8</v>
      </c>
      <c r="L10" s="4">
        <v>9</v>
      </c>
      <c r="M10" s="4">
        <v>10</v>
      </c>
      <c r="N10" s="4">
        <v>11</v>
      </c>
      <c r="O10" s="4">
        <v>12</v>
      </c>
      <c r="P10" s="4">
        <v>13</v>
      </c>
      <c r="Q10" s="4">
        <v>14</v>
      </c>
      <c r="R10" s="4">
        <v>11</v>
      </c>
      <c r="S10" s="12" t="s">
        <v>9</v>
      </c>
      <c r="T10" s="12" t="s">
        <v>10</v>
      </c>
      <c r="U10" s="43" t="s">
        <v>11</v>
      </c>
    </row>
    <row r="11" spans="1:21" ht="12.75">
      <c r="A11" s="14" t="s">
        <v>345</v>
      </c>
      <c r="B11" s="14" t="s">
        <v>415</v>
      </c>
      <c r="C11" s="14" t="s">
        <v>23</v>
      </c>
      <c r="D11" s="103">
        <v>5</v>
      </c>
      <c r="E11" s="15">
        <v>15</v>
      </c>
      <c r="F11" s="15">
        <v>5</v>
      </c>
      <c r="G11" s="15">
        <v>15</v>
      </c>
      <c r="H11" s="65">
        <v>15</v>
      </c>
      <c r="I11" s="65">
        <v>15</v>
      </c>
      <c r="J11" s="103">
        <v>5</v>
      </c>
      <c r="K11" s="103">
        <v>5</v>
      </c>
      <c r="L11" s="194">
        <v>37.5</v>
      </c>
      <c r="M11" s="103">
        <v>5</v>
      </c>
      <c r="N11" s="103">
        <v>15</v>
      </c>
      <c r="O11" s="103">
        <v>15</v>
      </c>
      <c r="P11" s="43"/>
      <c r="Q11" s="43"/>
      <c r="R11" s="43"/>
      <c r="S11" s="134">
        <v>100</v>
      </c>
      <c r="T11" s="16">
        <f aca="true" t="shared" si="0" ref="T11:T25">SUM(D11:S11)</f>
        <v>252.5</v>
      </c>
      <c r="U11" s="103">
        <v>1</v>
      </c>
    </row>
    <row r="12" spans="1:21" ht="12.75">
      <c r="A12" s="14" t="s">
        <v>347</v>
      </c>
      <c r="B12" s="14" t="s">
        <v>312</v>
      </c>
      <c r="C12" s="14" t="s">
        <v>23</v>
      </c>
      <c r="D12" s="103">
        <v>5</v>
      </c>
      <c r="E12" s="15">
        <v>5</v>
      </c>
      <c r="F12" s="15">
        <v>10</v>
      </c>
      <c r="G12" s="15">
        <v>15</v>
      </c>
      <c r="H12" s="65">
        <v>20</v>
      </c>
      <c r="I12" s="65">
        <v>20</v>
      </c>
      <c r="J12" s="103"/>
      <c r="K12" s="103">
        <v>5</v>
      </c>
      <c r="L12" s="194">
        <v>37.5</v>
      </c>
      <c r="M12" s="103">
        <v>5</v>
      </c>
      <c r="N12" s="103">
        <v>15</v>
      </c>
      <c r="O12" s="103">
        <v>15</v>
      </c>
      <c r="P12" s="43"/>
      <c r="Q12" s="43"/>
      <c r="R12" s="43"/>
      <c r="S12" s="134">
        <v>90</v>
      </c>
      <c r="T12" s="16">
        <f t="shared" si="0"/>
        <v>242.5</v>
      </c>
      <c r="U12" s="103">
        <v>2</v>
      </c>
    </row>
    <row r="13" spans="1:21" ht="12.75">
      <c r="A13" s="13" t="s">
        <v>512</v>
      </c>
      <c r="B13" s="14" t="s">
        <v>513</v>
      </c>
      <c r="C13" s="14" t="s">
        <v>14</v>
      </c>
      <c r="D13" s="103"/>
      <c r="E13" s="15"/>
      <c r="F13" s="15">
        <v>5</v>
      </c>
      <c r="G13" s="15">
        <v>10</v>
      </c>
      <c r="H13" s="65">
        <v>10</v>
      </c>
      <c r="I13" s="65">
        <v>10</v>
      </c>
      <c r="J13" s="103"/>
      <c r="K13" s="103">
        <v>5</v>
      </c>
      <c r="L13" s="103">
        <v>15</v>
      </c>
      <c r="M13" s="103">
        <v>5</v>
      </c>
      <c r="N13" s="43"/>
      <c r="O13" s="43"/>
      <c r="P13" s="43"/>
      <c r="Q13" s="43"/>
      <c r="R13" s="43"/>
      <c r="S13" s="134">
        <v>60</v>
      </c>
      <c r="T13" s="16">
        <f t="shared" si="0"/>
        <v>120</v>
      </c>
      <c r="U13" s="103">
        <v>3</v>
      </c>
    </row>
    <row r="14" spans="1:21" ht="12.75">
      <c r="A14" s="13" t="s">
        <v>591</v>
      </c>
      <c r="B14" s="14" t="s">
        <v>984</v>
      </c>
      <c r="C14" s="14" t="s">
        <v>34</v>
      </c>
      <c r="D14" s="103"/>
      <c r="E14" s="15"/>
      <c r="F14" s="15"/>
      <c r="G14" s="15"/>
      <c r="H14" s="65"/>
      <c r="I14" s="65"/>
      <c r="J14" s="103"/>
      <c r="K14" s="103"/>
      <c r="L14" s="103"/>
      <c r="M14" s="103"/>
      <c r="N14" s="103">
        <v>10</v>
      </c>
      <c r="O14" s="43"/>
      <c r="P14" s="43"/>
      <c r="Q14" s="43"/>
      <c r="R14" s="43"/>
      <c r="S14" s="134">
        <v>70</v>
      </c>
      <c r="T14" s="16">
        <f t="shared" si="0"/>
        <v>80</v>
      </c>
      <c r="U14" s="103">
        <v>4</v>
      </c>
    </row>
    <row r="15" spans="1:21" ht="12.75">
      <c r="A15" s="46" t="s">
        <v>335</v>
      </c>
      <c r="B15" s="14" t="s">
        <v>390</v>
      </c>
      <c r="C15" s="14" t="s">
        <v>34</v>
      </c>
      <c r="D15" s="103">
        <v>5</v>
      </c>
      <c r="E15" s="15"/>
      <c r="F15" s="15"/>
      <c r="G15" s="15"/>
      <c r="H15" s="65"/>
      <c r="I15" s="65">
        <v>10</v>
      </c>
      <c r="J15" s="103"/>
      <c r="K15" s="43"/>
      <c r="L15" s="43"/>
      <c r="M15" s="43"/>
      <c r="N15" s="103">
        <v>10</v>
      </c>
      <c r="O15" s="103">
        <v>5</v>
      </c>
      <c r="P15" s="43"/>
      <c r="Q15" s="43"/>
      <c r="R15" s="43"/>
      <c r="S15" s="134">
        <v>40</v>
      </c>
      <c r="T15" s="16">
        <f t="shared" si="0"/>
        <v>70</v>
      </c>
      <c r="U15" s="103">
        <v>5</v>
      </c>
    </row>
    <row r="16" spans="1:21" ht="12.75">
      <c r="A16" s="13" t="s">
        <v>923</v>
      </c>
      <c r="B16" s="14" t="s">
        <v>971</v>
      </c>
      <c r="C16" s="14" t="s">
        <v>95</v>
      </c>
      <c r="D16" s="103"/>
      <c r="E16" s="15"/>
      <c r="F16" s="15"/>
      <c r="G16" s="15"/>
      <c r="H16" s="65"/>
      <c r="I16" s="65"/>
      <c r="J16" s="103"/>
      <c r="K16" s="103"/>
      <c r="L16" s="194">
        <v>37.5</v>
      </c>
      <c r="M16" s="103"/>
      <c r="N16" s="103"/>
      <c r="O16" s="43"/>
      <c r="P16" s="43"/>
      <c r="Q16" s="43"/>
      <c r="R16" s="43"/>
      <c r="S16" s="134"/>
      <c r="T16" s="16">
        <f t="shared" si="0"/>
        <v>37.5</v>
      </c>
      <c r="U16" s="103">
        <v>6</v>
      </c>
    </row>
    <row r="17" spans="1:21" ht="12.75">
      <c r="A17" s="13" t="s">
        <v>336</v>
      </c>
      <c r="B17" s="14" t="s">
        <v>416</v>
      </c>
      <c r="C17" s="14" t="s">
        <v>34</v>
      </c>
      <c r="D17" s="103">
        <v>5</v>
      </c>
      <c r="E17" s="15"/>
      <c r="F17" s="15"/>
      <c r="G17" s="15"/>
      <c r="H17" s="65">
        <v>10</v>
      </c>
      <c r="I17" s="65"/>
      <c r="J17" s="103"/>
      <c r="K17" s="43"/>
      <c r="L17" s="43"/>
      <c r="M17" s="43"/>
      <c r="N17" s="43"/>
      <c r="O17" s="43"/>
      <c r="P17" s="43"/>
      <c r="Q17" s="43"/>
      <c r="R17" s="43"/>
      <c r="S17" s="134">
        <v>20</v>
      </c>
      <c r="T17" s="16">
        <f t="shared" si="0"/>
        <v>35</v>
      </c>
      <c r="U17" s="103">
        <v>7</v>
      </c>
    </row>
    <row r="18" spans="1:21" ht="12.75">
      <c r="A18" s="14" t="s">
        <v>412</v>
      </c>
      <c r="B18" s="14" t="s">
        <v>413</v>
      </c>
      <c r="C18" s="14" t="s">
        <v>414</v>
      </c>
      <c r="D18" s="103"/>
      <c r="E18" s="15"/>
      <c r="F18" s="15"/>
      <c r="G18" s="15"/>
      <c r="H18" s="65"/>
      <c r="I18" s="65">
        <v>5</v>
      </c>
      <c r="J18" s="103"/>
      <c r="K18" s="43"/>
      <c r="L18" s="43"/>
      <c r="M18" s="43"/>
      <c r="N18" s="103">
        <v>5</v>
      </c>
      <c r="O18" s="43"/>
      <c r="P18" s="43"/>
      <c r="Q18" s="43"/>
      <c r="R18" s="43"/>
      <c r="S18" s="134">
        <v>20</v>
      </c>
      <c r="T18" s="16">
        <f t="shared" si="0"/>
        <v>30</v>
      </c>
      <c r="U18" s="103">
        <v>8</v>
      </c>
    </row>
    <row r="19" spans="1:21" ht="12.75">
      <c r="A19" s="13" t="s">
        <v>668</v>
      </c>
      <c r="B19" s="14" t="s">
        <v>411</v>
      </c>
      <c r="C19" s="14" t="s">
        <v>201</v>
      </c>
      <c r="D19" s="103"/>
      <c r="E19" s="15"/>
      <c r="F19" s="15"/>
      <c r="G19" s="15"/>
      <c r="H19" s="65">
        <v>10</v>
      </c>
      <c r="I19" s="65"/>
      <c r="J19" s="103"/>
      <c r="K19" s="43"/>
      <c r="L19" s="43"/>
      <c r="M19" s="43"/>
      <c r="N19" s="43"/>
      <c r="O19" s="43"/>
      <c r="P19" s="43"/>
      <c r="Q19" s="43"/>
      <c r="R19" s="43"/>
      <c r="S19" s="134">
        <v>10</v>
      </c>
      <c r="T19" s="16">
        <f t="shared" si="0"/>
        <v>20</v>
      </c>
      <c r="U19" s="103">
        <v>9</v>
      </c>
    </row>
    <row r="20" spans="1:21" ht="12.75">
      <c r="A20" s="13" t="s">
        <v>735</v>
      </c>
      <c r="B20" s="14" t="s">
        <v>736</v>
      </c>
      <c r="C20" s="14" t="s">
        <v>95</v>
      </c>
      <c r="D20" s="103"/>
      <c r="E20" s="15"/>
      <c r="F20" s="15"/>
      <c r="G20" s="15"/>
      <c r="H20" s="65"/>
      <c r="I20" s="65">
        <v>5</v>
      </c>
      <c r="J20" s="103"/>
      <c r="K20" s="43"/>
      <c r="L20" s="43"/>
      <c r="M20" s="43"/>
      <c r="N20" s="43"/>
      <c r="O20" s="43"/>
      <c r="P20" s="43"/>
      <c r="Q20" s="43"/>
      <c r="R20" s="43"/>
      <c r="S20" s="134">
        <v>10</v>
      </c>
      <c r="T20" s="16">
        <f t="shared" si="0"/>
        <v>15</v>
      </c>
      <c r="U20" s="103">
        <v>10</v>
      </c>
    </row>
    <row r="21" spans="1:21" ht="12.75">
      <c r="A21" s="13" t="s">
        <v>669</v>
      </c>
      <c r="B21" s="14" t="s">
        <v>670</v>
      </c>
      <c r="C21" s="14" t="s">
        <v>14</v>
      </c>
      <c r="D21" s="103"/>
      <c r="E21" s="15"/>
      <c r="F21" s="15"/>
      <c r="G21" s="15"/>
      <c r="H21" s="65">
        <v>5</v>
      </c>
      <c r="I21" s="65"/>
      <c r="J21" s="103"/>
      <c r="K21" s="43"/>
      <c r="L21" s="43"/>
      <c r="M21" s="43"/>
      <c r="N21" s="43"/>
      <c r="O21" s="43"/>
      <c r="P21" s="43"/>
      <c r="Q21" s="43"/>
      <c r="R21" s="43"/>
      <c r="S21" s="134">
        <v>10</v>
      </c>
      <c r="T21" s="16">
        <f t="shared" si="0"/>
        <v>15</v>
      </c>
      <c r="U21" s="103">
        <v>10</v>
      </c>
    </row>
    <row r="22" spans="1:21" ht="12.75">
      <c r="A22" s="13" t="s">
        <v>589</v>
      </c>
      <c r="B22" s="14" t="s">
        <v>976</v>
      </c>
      <c r="C22" s="14" t="s">
        <v>95</v>
      </c>
      <c r="D22" s="103"/>
      <c r="E22" s="15"/>
      <c r="F22" s="15"/>
      <c r="G22" s="15"/>
      <c r="H22" s="65"/>
      <c r="I22" s="65"/>
      <c r="J22" s="103"/>
      <c r="K22" s="103"/>
      <c r="L22" s="103"/>
      <c r="M22" s="103"/>
      <c r="N22" s="103">
        <v>5</v>
      </c>
      <c r="O22" s="43"/>
      <c r="P22" s="43"/>
      <c r="Q22" s="43"/>
      <c r="R22" s="43"/>
      <c r="S22" s="134">
        <v>10</v>
      </c>
      <c r="T22" s="16">
        <f t="shared" si="0"/>
        <v>15</v>
      </c>
      <c r="U22" s="103">
        <v>10</v>
      </c>
    </row>
    <row r="23" spans="1:21" ht="12.75">
      <c r="A23" s="13" t="s">
        <v>587</v>
      </c>
      <c r="B23" s="14" t="s">
        <v>588</v>
      </c>
      <c r="C23" s="14" t="s">
        <v>26</v>
      </c>
      <c r="D23" s="103"/>
      <c r="E23" s="15"/>
      <c r="F23" s="15"/>
      <c r="G23" s="15">
        <v>5</v>
      </c>
      <c r="H23" s="65"/>
      <c r="I23" s="65"/>
      <c r="J23" s="103"/>
      <c r="K23" s="43"/>
      <c r="L23" s="43"/>
      <c r="M23" s="43"/>
      <c r="N23" s="43"/>
      <c r="O23" s="43"/>
      <c r="P23" s="43"/>
      <c r="Q23" s="43"/>
      <c r="R23" s="43"/>
      <c r="S23" s="134">
        <v>10</v>
      </c>
      <c r="T23" s="16">
        <f t="shared" si="0"/>
        <v>15</v>
      </c>
      <c r="U23" s="103">
        <v>10</v>
      </c>
    </row>
    <row r="24" spans="1:21" ht="12.75">
      <c r="A24" s="13" t="s">
        <v>943</v>
      </c>
      <c r="B24" s="14" t="s">
        <v>944</v>
      </c>
      <c r="C24" s="14" t="s">
        <v>16</v>
      </c>
      <c r="D24" s="103"/>
      <c r="E24" s="15"/>
      <c r="F24" s="15"/>
      <c r="G24" s="15"/>
      <c r="H24" s="65"/>
      <c r="I24" s="65"/>
      <c r="J24" s="103"/>
      <c r="K24" s="103"/>
      <c r="L24" s="103"/>
      <c r="M24" s="103"/>
      <c r="N24" s="103">
        <v>5</v>
      </c>
      <c r="O24" s="43"/>
      <c r="P24" s="43"/>
      <c r="Q24" s="43"/>
      <c r="R24" s="43"/>
      <c r="S24" s="134">
        <v>10</v>
      </c>
      <c r="T24" s="16">
        <f t="shared" si="0"/>
        <v>15</v>
      </c>
      <c r="U24" s="103">
        <v>10</v>
      </c>
    </row>
    <row r="25" spans="1:21" ht="12.75">
      <c r="A25" s="13" t="s">
        <v>978</v>
      </c>
      <c r="B25" s="14" t="s">
        <v>979</v>
      </c>
      <c r="C25" s="14" t="s">
        <v>414</v>
      </c>
      <c r="D25" s="103"/>
      <c r="E25" s="15"/>
      <c r="F25" s="15"/>
      <c r="G25" s="15"/>
      <c r="H25" s="65"/>
      <c r="I25" s="65"/>
      <c r="J25" s="103"/>
      <c r="K25" s="103"/>
      <c r="L25" s="103"/>
      <c r="M25" s="103"/>
      <c r="N25" s="103">
        <v>5</v>
      </c>
      <c r="O25" s="43"/>
      <c r="P25" s="43"/>
      <c r="Q25" s="43"/>
      <c r="R25" s="43"/>
      <c r="S25" s="134">
        <v>10</v>
      </c>
      <c r="T25" s="16">
        <f t="shared" si="0"/>
        <v>15</v>
      </c>
      <c r="U25" s="103">
        <v>10</v>
      </c>
    </row>
  </sheetData>
  <sheetProtection/>
  <mergeCells count="13">
    <mergeCell ref="A1:I1"/>
    <mergeCell ref="B2:C2"/>
    <mergeCell ref="B4:C4"/>
    <mergeCell ref="I4:Q4"/>
    <mergeCell ref="I2:Q2"/>
    <mergeCell ref="B3:C3"/>
    <mergeCell ref="I3:Q3"/>
    <mergeCell ref="B5:C5"/>
    <mergeCell ref="I5:Q5"/>
    <mergeCell ref="I8:Q8"/>
    <mergeCell ref="I9:Q9"/>
    <mergeCell ref="I6:Q6"/>
    <mergeCell ref="I7:Q7"/>
  </mergeCell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G49"/>
  <sheetViews>
    <sheetView zoomScalePageLayoutView="0" workbookViewId="0" topLeftCell="A1">
      <selection activeCell="AG45" sqref="AG45:AG49"/>
    </sheetView>
  </sheetViews>
  <sheetFormatPr defaultColWidth="9.00390625" defaultRowHeight="12.75"/>
  <cols>
    <col min="1" max="1" width="23.00390625" style="0" customWidth="1"/>
    <col min="2" max="2" width="24.375" style="0" customWidth="1"/>
    <col min="3" max="3" width="13.125" style="0" customWidth="1"/>
    <col min="4" max="4" width="6.875" style="0" customWidth="1"/>
    <col min="5" max="5" width="3.875" style="0" customWidth="1"/>
    <col min="6" max="6" width="4.375" style="0" customWidth="1"/>
    <col min="7" max="7" width="2.75390625" style="0" bestFit="1" customWidth="1"/>
    <col min="8" max="8" width="3.00390625" style="0" bestFit="1" customWidth="1"/>
    <col min="9" max="9" width="3.125" style="0" customWidth="1"/>
    <col min="10" max="10" width="3.625" style="0" bestFit="1" customWidth="1"/>
    <col min="11" max="11" width="2.75390625" style="0" bestFit="1" customWidth="1"/>
    <col min="12" max="12" width="2.625" style="0" customWidth="1"/>
    <col min="13" max="15" width="3.00390625" style="0" bestFit="1" customWidth="1"/>
    <col min="16" max="16" width="3.625" style="0" customWidth="1"/>
    <col min="17" max="17" width="3.375" style="0" customWidth="1"/>
    <col min="18" max="18" width="3.00390625" style="0" bestFit="1" customWidth="1"/>
    <col min="19" max="19" width="3.75390625" style="0" customWidth="1"/>
    <col min="20" max="20" width="3.00390625" style="0" customWidth="1"/>
    <col min="21" max="21" width="3.125" style="0" customWidth="1"/>
    <col min="22" max="22" width="3.00390625" style="0" customWidth="1"/>
    <col min="23" max="23" width="3.25390625" style="0" customWidth="1"/>
    <col min="24" max="24" width="3.125" style="0" customWidth="1"/>
    <col min="25" max="26" width="4.00390625" style="0" customWidth="1"/>
    <col min="27" max="28" width="4.00390625" style="0" hidden="1" customWidth="1"/>
    <col min="29" max="29" width="4.625" style="0" hidden="1" customWidth="1"/>
    <col min="30" max="30" width="6.00390625" style="0" customWidth="1"/>
    <col min="31" max="31" width="5.875" style="0" bestFit="1" customWidth="1"/>
    <col min="32" max="32" width="6.00390625" style="0" customWidth="1"/>
    <col min="33" max="33" width="5.625" style="0" bestFit="1" customWidth="1"/>
  </cols>
  <sheetData>
    <row r="1" spans="1:28" ht="20.25" customHeight="1">
      <c r="A1" s="206" t="s">
        <v>443</v>
      </c>
      <c r="B1" s="206"/>
      <c r="C1" s="206"/>
      <c r="D1" s="206"/>
      <c r="E1" s="206"/>
      <c r="F1" s="206"/>
      <c r="G1" s="206"/>
      <c r="H1" s="206"/>
      <c r="I1" s="206"/>
      <c r="J1" s="206"/>
      <c r="K1" s="206"/>
      <c r="L1" s="206"/>
      <c r="M1" s="206"/>
      <c r="N1" s="206"/>
      <c r="O1" s="206"/>
      <c r="P1" s="68"/>
      <c r="Q1" s="68"/>
      <c r="R1" s="68"/>
      <c r="S1" s="68"/>
      <c r="T1" s="68"/>
      <c r="U1" s="68"/>
      <c r="V1" s="68"/>
      <c r="W1" s="68"/>
      <c r="X1" s="68"/>
      <c r="Y1" s="68"/>
      <c r="Z1" s="68"/>
      <c r="AA1" s="68"/>
      <c r="AB1" s="68"/>
    </row>
    <row r="2" spans="1:33" s="76" customFormat="1" ht="12.75">
      <c r="A2" s="70" t="s">
        <v>152</v>
      </c>
      <c r="B2" s="195" t="s">
        <v>0</v>
      </c>
      <c r="C2" s="197"/>
      <c r="D2" s="3" t="s">
        <v>1</v>
      </c>
      <c r="E2" s="71" t="s">
        <v>2</v>
      </c>
      <c r="F2" s="71" t="s">
        <v>3</v>
      </c>
      <c r="G2" s="72"/>
      <c r="H2" s="70" t="s">
        <v>152</v>
      </c>
      <c r="I2" s="238" t="s">
        <v>0</v>
      </c>
      <c r="J2" s="239"/>
      <c r="K2" s="239"/>
      <c r="L2" s="239"/>
      <c r="M2" s="239"/>
      <c r="N2" s="239"/>
      <c r="O2" s="239"/>
      <c r="P2" s="239"/>
      <c r="Q2" s="239"/>
      <c r="R2" s="239"/>
      <c r="S2" s="239"/>
      <c r="T2" s="239"/>
      <c r="U2" s="239"/>
      <c r="V2" s="239"/>
      <c r="W2" s="239"/>
      <c r="X2" s="239"/>
      <c r="Y2" s="239"/>
      <c r="Z2" s="239"/>
      <c r="AA2" s="239"/>
      <c r="AB2" s="239"/>
      <c r="AC2" s="73"/>
      <c r="AD2" s="73" t="s">
        <v>1</v>
      </c>
      <c r="AE2" s="74" t="s">
        <v>2</v>
      </c>
      <c r="AF2" s="74" t="s">
        <v>3</v>
      </c>
      <c r="AG2" s="75"/>
    </row>
    <row r="3" spans="1:33" s="76" customFormat="1" ht="12.75">
      <c r="A3" s="3">
        <v>1</v>
      </c>
      <c r="B3" s="204" t="s">
        <v>313</v>
      </c>
      <c r="C3" s="205"/>
      <c r="D3" s="25">
        <v>42386</v>
      </c>
      <c r="E3" s="26">
        <v>14</v>
      </c>
      <c r="F3" s="26">
        <v>14</v>
      </c>
      <c r="G3" s="22"/>
      <c r="H3" s="191">
        <v>14</v>
      </c>
      <c r="I3" s="236" t="s">
        <v>843</v>
      </c>
      <c r="J3" s="237"/>
      <c r="K3" s="237"/>
      <c r="L3" s="237"/>
      <c r="M3" s="237"/>
      <c r="N3" s="237"/>
      <c r="O3" s="237"/>
      <c r="P3" s="237"/>
      <c r="Q3" s="237"/>
      <c r="R3" s="237"/>
      <c r="S3" s="237"/>
      <c r="T3" s="237"/>
      <c r="U3" s="237"/>
      <c r="V3" s="237"/>
      <c r="W3" s="237"/>
      <c r="X3" s="237"/>
      <c r="Y3" s="237"/>
      <c r="Z3" s="237"/>
      <c r="AA3" s="237"/>
      <c r="AB3" s="237"/>
      <c r="AC3" s="71"/>
      <c r="AD3" s="25">
        <v>42499</v>
      </c>
      <c r="AE3" s="26">
        <v>3</v>
      </c>
      <c r="AF3" s="26">
        <v>6</v>
      </c>
      <c r="AG3" s="75"/>
    </row>
    <row r="4" spans="1:33" s="76" customFormat="1" ht="12.75">
      <c r="A4" s="3">
        <v>2</v>
      </c>
      <c r="B4" s="204" t="s">
        <v>75</v>
      </c>
      <c r="C4" s="205"/>
      <c r="D4" s="25">
        <v>42406</v>
      </c>
      <c r="E4" s="26">
        <v>10</v>
      </c>
      <c r="F4" s="26">
        <v>71</v>
      </c>
      <c r="G4" s="22"/>
      <c r="H4" s="191">
        <v>15</v>
      </c>
      <c r="I4" s="236" t="s">
        <v>894</v>
      </c>
      <c r="J4" s="237"/>
      <c r="K4" s="237"/>
      <c r="L4" s="237"/>
      <c r="M4" s="237"/>
      <c r="N4" s="237"/>
      <c r="O4" s="237"/>
      <c r="P4" s="237"/>
      <c r="Q4" s="237"/>
      <c r="R4" s="237"/>
      <c r="S4" s="237"/>
      <c r="T4" s="237"/>
      <c r="U4" s="237"/>
      <c r="V4" s="237"/>
      <c r="W4" s="237"/>
      <c r="X4" s="237"/>
      <c r="Y4" s="237"/>
      <c r="Z4" s="237"/>
      <c r="AA4" s="237"/>
      <c r="AB4" s="237"/>
      <c r="AC4" s="71"/>
      <c r="AD4" s="25">
        <v>42666</v>
      </c>
      <c r="AE4" s="26">
        <v>5</v>
      </c>
      <c r="AF4" s="26">
        <v>6</v>
      </c>
      <c r="AG4" s="77"/>
    </row>
    <row r="5" spans="1:33" s="76" customFormat="1" ht="12.75">
      <c r="A5" s="3">
        <v>3</v>
      </c>
      <c r="B5" s="204" t="s">
        <v>483</v>
      </c>
      <c r="C5" s="205"/>
      <c r="D5" s="25">
        <v>42414</v>
      </c>
      <c r="E5" s="26">
        <v>8</v>
      </c>
      <c r="F5" s="26">
        <v>221</v>
      </c>
      <c r="G5" s="22"/>
      <c r="H5" s="191">
        <v>16</v>
      </c>
      <c r="I5" s="236" t="s">
        <v>922</v>
      </c>
      <c r="J5" s="237"/>
      <c r="K5" s="237"/>
      <c r="L5" s="237"/>
      <c r="M5" s="237"/>
      <c r="N5" s="237"/>
      <c r="O5" s="237"/>
      <c r="P5" s="237"/>
      <c r="Q5" s="237"/>
      <c r="R5" s="237"/>
      <c r="S5" s="237"/>
      <c r="T5" s="237"/>
      <c r="U5" s="237"/>
      <c r="V5" s="237"/>
      <c r="W5" s="237"/>
      <c r="X5" s="237"/>
      <c r="Y5" s="237"/>
      <c r="Z5" s="237"/>
      <c r="AA5" s="237"/>
      <c r="AB5" s="240"/>
      <c r="AC5" s="71"/>
      <c r="AD5" s="25">
        <v>42668</v>
      </c>
      <c r="AE5" s="26">
        <v>3</v>
      </c>
      <c r="AF5" s="26">
        <v>158</v>
      </c>
      <c r="AG5" s="77"/>
    </row>
    <row r="6" spans="1:33" s="76" customFormat="1" ht="12.75">
      <c r="A6" s="3">
        <v>4</v>
      </c>
      <c r="B6" s="204" t="s">
        <v>511</v>
      </c>
      <c r="C6" s="205"/>
      <c r="D6" s="25">
        <v>42427</v>
      </c>
      <c r="E6" s="26">
        <v>7</v>
      </c>
      <c r="F6" s="26">
        <v>18</v>
      </c>
      <c r="G6" s="22"/>
      <c r="H6" s="191">
        <v>17</v>
      </c>
      <c r="I6" s="234" t="s">
        <v>965</v>
      </c>
      <c r="J6" s="235"/>
      <c r="K6" s="235"/>
      <c r="L6" s="235"/>
      <c r="M6" s="235"/>
      <c r="N6" s="235"/>
      <c r="O6" s="235"/>
      <c r="P6" s="235"/>
      <c r="Q6" s="235"/>
      <c r="R6" s="235"/>
      <c r="S6" s="235"/>
      <c r="T6" s="235"/>
      <c r="U6" s="235"/>
      <c r="V6" s="235"/>
      <c r="W6" s="235"/>
      <c r="X6" s="235"/>
      <c r="Y6" s="235"/>
      <c r="Z6" s="235"/>
      <c r="AC6" s="71"/>
      <c r="AD6" s="25">
        <v>42680</v>
      </c>
      <c r="AE6" s="26">
        <v>5</v>
      </c>
      <c r="AF6" s="26">
        <v>17</v>
      </c>
      <c r="AG6" s="77"/>
    </row>
    <row r="7" spans="1:33" s="76" customFormat="1" ht="12.75">
      <c r="A7" s="3">
        <v>5</v>
      </c>
      <c r="B7" s="204" t="s">
        <v>511</v>
      </c>
      <c r="C7" s="205"/>
      <c r="D7" s="25">
        <v>42428</v>
      </c>
      <c r="E7" s="26">
        <v>3</v>
      </c>
      <c r="F7" s="26">
        <v>15</v>
      </c>
      <c r="G7" s="22"/>
      <c r="H7" s="191">
        <v>18</v>
      </c>
      <c r="I7" s="234" t="s">
        <v>838</v>
      </c>
      <c r="J7" s="235"/>
      <c r="K7" s="235"/>
      <c r="L7" s="235"/>
      <c r="M7" s="235"/>
      <c r="N7" s="235"/>
      <c r="O7" s="235"/>
      <c r="P7" s="235"/>
      <c r="Q7" s="235"/>
      <c r="R7" s="235"/>
      <c r="S7" s="235"/>
      <c r="T7" s="235"/>
      <c r="U7" s="235"/>
      <c r="V7" s="235"/>
      <c r="W7" s="235"/>
      <c r="X7" s="235"/>
      <c r="Y7" s="235"/>
      <c r="Z7" s="235"/>
      <c r="AC7" s="71"/>
      <c r="AD7" s="25">
        <v>42687</v>
      </c>
      <c r="AE7" s="26">
        <v>8</v>
      </c>
      <c r="AF7" s="26">
        <v>54</v>
      </c>
      <c r="AG7" s="77"/>
    </row>
    <row r="8" spans="1:33" s="76" customFormat="1" ht="12.75">
      <c r="A8" s="3">
        <v>6</v>
      </c>
      <c r="B8" s="201" t="s">
        <v>586</v>
      </c>
      <c r="C8" s="203"/>
      <c r="D8" s="25">
        <v>42437</v>
      </c>
      <c r="E8" s="26">
        <v>8</v>
      </c>
      <c r="F8" s="26">
        <v>25</v>
      </c>
      <c r="G8" s="22"/>
      <c r="H8" s="191">
        <v>19</v>
      </c>
      <c r="I8" s="231" t="s">
        <v>966</v>
      </c>
      <c r="J8" s="233"/>
      <c r="K8" s="233"/>
      <c r="L8" s="233"/>
      <c r="M8" s="233"/>
      <c r="N8" s="233"/>
      <c r="O8" s="233"/>
      <c r="P8" s="233"/>
      <c r="Q8" s="233"/>
      <c r="R8" s="233"/>
      <c r="S8" s="233"/>
      <c r="T8" s="233"/>
      <c r="U8" s="233"/>
      <c r="V8" s="233"/>
      <c r="W8" s="233"/>
      <c r="X8" s="233"/>
      <c r="Y8" s="233"/>
      <c r="Z8" s="233"/>
      <c r="AA8" s="233"/>
      <c r="AB8" s="233"/>
      <c r="AC8" s="71"/>
      <c r="AD8" s="25">
        <v>42687</v>
      </c>
      <c r="AE8" s="26">
        <v>1</v>
      </c>
      <c r="AF8" s="26">
        <v>19</v>
      </c>
      <c r="AG8" s="77"/>
    </row>
    <row r="9" spans="1:33" s="76" customFormat="1" ht="12.75">
      <c r="A9" s="3">
        <v>7</v>
      </c>
      <c r="B9" s="201" t="s">
        <v>667</v>
      </c>
      <c r="C9" s="203"/>
      <c r="D9" s="25">
        <v>42448</v>
      </c>
      <c r="E9" s="26">
        <v>5</v>
      </c>
      <c r="F9" s="26">
        <v>16</v>
      </c>
      <c r="G9" s="22"/>
      <c r="H9" s="191">
        <v>20</v>
      </c>
      <c r="I9" s="231" t="s">
        <v>966</v>
      </c>
      <c r="J9" s="233"/>
      <c r="K9" s="233"/>
      <c r="L9" s="233"/>
      <c r="M9" s="233"/>
      <c r="N9" s="233"/>
      <c r="O9" s="233"/>
      <c r="P9" s="233"/>
      <c r="Q9" s="233"/>
      <c r="R9" s="233"/>
      <c r="S9" s="233"/>
      <c r="T9" s="233"/>
      <c r="U9" s="233"/>
      <c r="V9" s="233"/>
      <c r="W9" s="233"/>
      <c r="X9" s="233"/>
      <c r="Y9" s="233"/>
      <c r="Z9" s="233"/>
      <c r="AA9" s="233"/>
      <c r="AB9" s="233"/>
      <c r="AC9" s="71"/>
      <c r="AD9" s="25">
        <v>42687</v>
      </c>
      <c r="AE9" s="26">
        <v>8</v>
      </c>
      <c r="AF9" s="26">
        <v>37</v>
      </c>
      <c r="AG9" s="77"/>
    </row>
    <row r="10" spans="1:33" s="76" customFormat="1" ht="12.75">
      <c r="A10" s="78">
        <v>8</v>
      </c>
      <c r="B10" s="204" t="s">
        <v>667</v>
      </c>
      <c r="C10" s="205"/>
      <c r="D10" s="25">
        <v>42449</v>
      </c>
      <c r="E10" s="26">
        <v>8</v>
      </c>
      <c r="F10" s="26">
        <v>9</v>
      </c>
      <c r="G10" s="22"/>
      <c r="H10" s="191">
        <v>21</v>
      </c>
      <c r="I10" s="231" t="s">
        <v>995</v>
      </c>
      <c r="J10" s="233"/>
      <c r="K10" s="233"/>
      <c r="L10" s="233"/>
      <c r="M10" s="233"/>
      <c r="N10" s="233"/>
      <c r="O10" s="233"/>
      <c r="P10" s="233"/>
      <c r="Q10" s="233"/>
      <c r="R10" s="233"/>
      <c r="S10" s="233"/>
      <c r="T10" s="233"/>
      <c r="U10" s="233"/>
      <c r="V10" s="233"/>
      <c r="W10" s="233"/>
      <c r="X10" s="233"/>
      <c r="Y10" s="233"/>
      <c r="Z10" s="233"/>
      <c r="AA10" s="233"/>
      <c r="AB10" s="233"/>
      <c r="AC10" s="25"/>
      <c r="AD10" s="25">
        <v>42701</v>
      </c>
      <c r="AE10" s="26">
        <v>4</v>
      </c>
      <c r="AF10" s="26">
        <v>17</v>
      </c>
      <c r="AG10" s="77"/>
    </row>
    <row r="11" spans="1:33" s="76" customFormat="1" ht="12.75">
      <c r="A11" s="78">
        <v>9</v>
      </c>
      <c r="B11" s="204" t="s">
        <v>689</v>
      </c>
      <c r="C11" s="205"/>
      <c r="D11" s="25">
        <v>42456</v>
      </c>
      <c r="E11" s="26">
        <v>3</v>
      </c>
      <c r="F11" s="26">
        <v>5</v>
      </c>
      <c r="G11" s="22"/>
      <c r="H11" s="4"/>
      <c r="I11" s="231"/>
      <c r="J11" s="233"/>
      <c r="K11" s="233"/>
      <c r="L11" s="233"/>
      <c r="M11" s="233"/>
      <c r="N11" s="233"/>
      <c r="O11" s="233"/>
      <c r="P11" s="233"/>
      <c r="Q11" s="233"/>
      <c r="R11" s="233"/>
      <c r="S11" s="233"/>
      <c r="T11" s="233"/>
      <c r="U11" s="233"/>
      <c r="V11" s="233"/>
      <c r="W11" s="233"/>
      <c r="X11" s="233"/>
      <c r="Y11" s="233"/>
      <c r="Z11" s="233"/>
      <c r="AA11" s="233"/>
      <c r="AB11" s="233"/>
      <c r="AC11" s="71"/>
      <c r="AD11" s="25"/>
      <c r="AE11" s="26"/>
      <c r="AF11" s="26"/>
      <c r="AG11" s="77"/>
    </row>
    <row r="12" spans="1:33" s="76" customFormat="1" ht="12.75">
      <c r="A12" s="78">
        <v>10</v>
      </c>
      <c r="B12" s="231" t="s">
        <v>724</v>
      </c>
      <c r="C12" s="232"/>
      <c r="D12" s="25">
        <v>42469</v>
      </c>
      <c r="E12" s="26">
        <v>10</v>
      </c>
      <c r="F12" s="26">
        <v>11</v>
      </c>
      <c r="G12" s="22"/>
      <c r="H12" s="4"/>
      <c r="I12" s="231"/>
      <c r="J12" s="233"/>
      <c r="K12" s="233"/>
      <c r="L12" s="233"/>
      <c r="M12" s="233"/>
      <c r="N12" s="233"/>
      <c r="O12" s="233"/>
      <c r="P12" s="233"/>
      <c r="Q12" s="233"/>
      <c r="R12" s="233"/>
      <c r="S12" s="233"/>
      <c r="T12" s="233"/>
      <c r="U12" s="233"/>
      <c r="V12" s="233"/>
      <c r="W12" s="233"/>
      <c r="X12" s="233"/>
      <c r="Y12" s="233"/>
      <c r="Z12" s="233"/>
      <c r="AA12" s="233"/>
      <c r="AB12" s="233"/>
      <c r="AC12" s="71"/>
      <c r="AD12" s="25"/>
      <c r="AE12" s="26"/>
      <c r="AF12" s="26"/>
      <c r="AG12" s="77"/>
    </row>
    <row r="13" spans="1:33" s="76" customFormat="1" ht="12.75">
      <c r="A13" s="70">
        <v>11</v>
      </c>
      <c r="B13" s="231" t="s">
        <v>724</v>
      </c>
      <c r="C13" s="232"/>
      <c r="D13" s="25">
        <v>42470</v>
      </c>
      <c r="E13" s="26">
        <v>6</v>
      </c>
      <c r="F13" s="26">
        <v>12</v>
      </c>
      <c r="G13" s="22"/>
      <c r="H13" s="4"/>
      <c r="I13" s="231"/>
      <c r="J13" s="233"/>
      <c r="K13" s="233"/>
      <c r="L13" s="233"/>
      <c r="M13" s="233"/>
      <c r="N13" s="233"/>
      <c r="O13" s="233"/>
      <c r="P13" s="233"/>
      <c r="Q13" s="233"/>
      <c r="R13" s="233"/>
      <c r="S13" s="233"/>
      <c r="T13" s="233"/>
      <c r="U13" s="233"/>
      <c r="V13" s="233"/>
      <c r="W13" s="233"/>
      <c r="X13" s="233"/>
      <c r="Y13" s="233"/>
      <c r="Z13" s="233"/>
      <c r="AA13" s="233"/>
      <c r="AB13" s="233"/>
      <c r="AC13" s="71"/>
      <c r="AD13" s="53"/>
      <c r="AE13" s="26"/>
      <c r="AF13" s="26"/>
      <c r="AG13" s="77"/>
    </row>
    <row r="14" spans="1:33" s="76" customFormat="1" ht="12.75">
      <c r="A14" s="70">
        <v>12</v>
      </c>
      <c r="B14" s="231" t="s">
        <v>834</v>
      </c>
      <c r="C14" s="232"/>
      <c r="D14" s="25">
        <v>42491</v>
      </c>
      <c r="E14" s="26">
        <v>9</v>
      </c>
      <c r="F14" s="26">
        <v>17</v>
      </c>
      <c r="G14" s="22"/>
      <c r="H14" s="4"/>
      <c r="I14" s="231"/>
      <c r="J14" s="233"/>
      <c r="K14" s="233"/>
      <c r="L14" s="233"/>
      <c r="M14" s="233"/>
      <c r="N14" s="233"/>
      <c r="O14" s="233"/>
      <c r="P14" s="233"/>
      <c r="Q14" s="233"/>
      <c r="R14" s="233"/>
      <c r="S14" s="233"/>
      <c r="T14" s="233"/>
      <c r="U14" s="233"/>
      <c r="V14" s="233"/>
      <c r="W14" s="233"/>
      <c r="X14" s="233"/>
      <c r="Y14" s="233"/>
      <c r="Z14" s="233"/>
      <c r="AA14" s="233"/>
      <c r="AB14" s="233"/>
      <c r="AC14" s="71"/>
      <c r="AD14" s="53"/>
      <c r="AE14" s="26"/>
      <c r="AF14" s="26"/>
      <c r="AG14" s="77"/>
    </row>
    <row r="15" spans="1:33" s="76" customFormat="1" ht="12.75">
      <c r="A15" s="70">
        <v>13</v>
      </c>
      <c r="B15" s="231" t="s">
        <v>838</v>
      </c>
      <c r="C15" s="232"/>
      <c r="D15" s="25">
        <v>42492</v>
      </c>
      <c r="E15" s="26">
        <v>4</v>
      </c>
      <c r="F15" s="26">
        <v>23</v>
      </c>
      <c r="G15" s="22"/>
      <c r="H15" s="4"/>
      <c r="I15" s="231"/>
      <c r="J15" s="233"/>
      <c r="K15" s="233"/>
      <c r="L15" s="233"/>
      <c r="M15" s="233"/>
      <c r="N15" s="233"/>
      <c r="O15" s="233"/>
      <c r="P15" s="233"/>
      <c r="Q15" s="233"/>
      <c r="R15" s="233"/>
      <c r="S15" s="233"/>
      <c r="T15" s="233"/>
      <c r="U15" s="233"/>
      <c r="V15" s="233"/>
      <c r="W15" s="233"/>
      <c r="X15" s="233"/>
      <c r="Y15" s="233"/>
      <c r="Z15" s="233"/>
      <c r="AA15" s="233"/>
      <c r="AB15" s="233"/>
      <c r="AC15" s="71"/>
      <c r="AD15" s="53"/>
      <c r="AE15" s="26"/>
      <c r="AF15" s="26"/>
      <c r="AG15" s="77"/>
    </row>
    <row r="16" spans="1:33" s="76" customFormat="1" ht="12.75">
      <c r="A16" s="3" t="s">
        <v>153</v>
      </c>
      <c r="B16" s="58" t="s">
        <v>154</v>
      </c>
      <c r="C16" s="58" t="s">
        <v>7</v>
      </c>
      <c r="D16" s="4">
        <v>1</v>
      </c>
      <c r="E16" s="4">
        <v>2</v>
      </c>
      <c r="F16" s="4">
        <v>3</v>
      </c>
      <c r="G16" s="4">
        <v>4</v>
      </c>
      <c r="H16" s="4">
        <v>5</v>
      </c>
      <c r="I16" s="4">
        <v>6</v>
      </c>
      <c r="J16" s="4">
        <v>7</v>
      </c>
      <c r="K16" s="4">
        <v>8</v>
      </c>
      <c r="L16" s="4">
        <v>9</v>
      </c>
      <c r="M16" s="4">
        <v>10</v>
      </c>
      <c r="N16" s="4">
        <v>11</v>
      </c>
      <c r="O16" s="4">
        <v>12</v>
      </c>
      <c r="P16" s="4">
        <v>13</v>
      </c>
      <c r="Q16" s="4">
        <v>14</v>
      </c>
      <c r="R16" s="4">
        <v>15</v>
      </c>
      <c r="S16" s="4">
        <v>16</v>
      </c>
      <c r="T16" s="4">
        <v>17</v>
      </c>
      <c r="U16" s="4">
        <v>18</v>
      </c>
      <c r="V16" s="4">
        <v>19</v>
      </c>
      <c r="W16" s="4">
        <v>20</v>
      </c>
      <c r="X16" s="4">
        <v>21</v>
      </c>
      <c r="Y16" s="4">
        <v>22</v>
      </c>
      <c r="Z16" s="4">
        <v>23</v>
      </c>
      <c r="AA16" s="4">
        <v>24</v>
      </c>
      <c r="AB16" s="4">
        <v>25</v>
      </c>
      <c r="AC16" s="4" t="s">
        <v>8</v>
      </c>
      <c r="AD16" s="4" t="s">
        <v>155</v>
      </c>
      <c r="AE16" s="4" t="s">
        <v>9</v>
      </c>
      <c r="AF16" s="4" t="s">
        <v>10</v>
      </c>
      <c r="AG16" s="4" t="s">
        <v>156</v>
      </c>
    </row>
    <row r="17" spans="1:33" s="76" customFormat="1" ht="12.75" customHeight="1">
      <c r="A17" s="13" t="s">
        <v>149</v>
      </c>
      <c r="B17" s="13" t="s">
        <v>150</v>
      </c>
      <c r="C17" s="13" t="s">
        <v>37</v>
      </c>
      <c r="D17" s="16"/>
      <c r="E17" s="67">
        <v>67.5</v>
      </c>
      <c r="F17" s="67">
        <v>52.5</v>
      </c>
      <c r="G17" s="79">
        <v>30</v>
      </c>
      <c r="H17" s="79">
        <v>20</v>
      </c>
      <c r="I17" s="65">
        <v>25</v>
      </c>
      <c r="J17" s="79"/>
      <c r="K17" s="79"/>
      <c r="L17" s="79"/>
      <c r="M17" s="79">
        <v>15</v>
      </c>
      <c r="N17" s="79"/>
      <c r="O17" s="79">
        <v>20</v>
      </c>
      <c r="P17" s="79"/>
      <c r="Q17" s="79"/>
      <c r="R17" s="79"/>
      <c r="S17" s="79"/>
      <c r="T17" s="79"/>
      <c r="U17" s="79"/>
      <c r="V17" s="79"/>
      <c r="W17" s="79"/>
      <c r="X17" s="79"/>
      <c r="Y17" s="79"/>
      <c r="Z17" s="79"/>
      <c r="AA17" s="79"/>
      <c r="AB17" s="79"/>
      <c r="AC17" s="67">
        <f aca="true" t="shared" si="0" ref="AC17:AC49">SUM(D17:AB17)</f>
        <v>230</v>
      </c>
      <c r="AD17" s="80">
        <f aca="true" t="shared" si="1" ref="AD17:AD49">PRODUCT(AC17,1.8)</f>
        <v>414</v>
      </c>
      <c r="AE17" s="80">
        <v>50</v>
      </c>
      <c r="AF17" s="80">
        <f aca="true" t="shared" si="2" ref="AF17:AF49">SUM(AD17:AE17)</f>
        <v>464</v>
      </c>
      <c r="AG17" s="16">
        <v>1</v>
      </c>
    </row>
    <row r="18" spans="1:33" s="76" customFormat="1" ht="12.75">
      <c r="A18" s="13" t="s">
        <v>132</v>
      </c>
      <c r="B18" s="13" t="s">
        <v>133</v>
      </c>
      <c r="C18" s="13" t="s">
        <v>35</v>
      </c>
      <c r="D18" s="16">
        <v>10</v>
      </c>
      <c r="E18" s="79">
        <v>25</v>
      </c>
      <c r="F18" s="79">
        <v>5</v>
      </c>
      <c r="G18" s="79">
        <v>15</v>
      </c>
      <c r="H18" s="79"/>
      <c r="I18" s="65">
        <v>5</v>
      </c>
      <c r="J18" s="79"/>
      <c r="K18" s="79">
        <v>10</v>
      </c>
      <c r="L18" s="79"/>
      <c r="M18" s="79">
        <v>10</v>
      </c>
      <c r="N18" s="79"/>
      <c r="O18" s="79">
        <v>15</v>
      </c>
      <c r="P18" s="79">
        <v>15</v>
      </c>
      <c r="Q18" s="79"/>
      <c r="R18" s="79"/>
      <c r="S18" s="79"/>
      <c r="T18" s="79">
        <v>15</v>
      </c>
      <c r="U18" s="79">
        <v>25</v>
      </c>
      <c r="V18" s="79"/>
      <c r="W18" s="79">
        <v>25</v>
      </c>
      <c r="X18" s="79">
        <v>15</v>
      </c>
      <c r="Y18" s="79"/>
      <c r="Z18" s="79"/>
      <c r="AA18" s="79"/>
      <c r="AB18" s="79"/>
      <c r="AC18" s="67">
        <f t="shared" si="0"/>
        <v>190</v>
      </c>
      <c r="AD18" s="80">
        <f t="shared" si="1"/>
        <v>342</v>
      </c>
      <c r="AE18" s="80">
        <v>100</v>
      </c>
      <c r="AF18" s="80">
        <f t="shared" si="2"/>
        <v>442</v>
      </c>
      <c r="AG18" s="16">
        <v>2</v>
      </c>
    </row>
    <row r="19" spans="1:33" s="76" customFormat="1" ht="12.75">
      <c r="A19" s="13" t="s">
        <v>151</v>
      </c>
      <c r="B19" s="13" t="s">
        <v>169</v>
      </c>
      <c r="C19" s="13" t="s">
        <v>55</v>
      </c>
      <c r="D19" s="16"/>
      <c r="E19" s="79"/>
      <c r="F19" s="79"/>
      <c r="G19" s="79"/>
      <c r="H19" s="79"/>
      <c r="I19" s="65"/>
      <c r="J19" s="79"/>
      <c r="K19" s="79"/>
      <c r="L19" s="79"/>
      <c r="M19" s="79">
        <v>20</v>
      </c>
      <c r="N19" s="79"/>
      <c r="O19" s="79">
        <v>20</v>
      </c>
      <c r="P19" s="79"/>
      <c r="Q19" s="79">
        <v>10</v>
      </c>
      <c r="R19" s="79">
        <v>10</v>
      </c>
      <c r="S19" s="79">
        <v>25</v>
      </c>
      <c r="T19" s="79">
        <v>25</v>
      </c>
      <c r="U19" s="79">
        <v>35</v>
      </c>
      <c r="V19" s="79"/>
      <c r="W19" s="79">
        <v>25</v>
      </c>
      <c r="X19" s="79">
        <v>20</v>
      </c>
      <c r="Y19" s="79"/>
      <c r="Z19" s="79"/>
      <c r="AA19" s="79"/>
      <c r="AB19" s="79"/>
      <c r="AC19" s="67">
        <f t="shared" si="0"/>
        <v>190</v>
      </c>
      <c r="AD19" s="80">
        <f t="shared" si="1"/>
        <v>342</v>
      </c>
      <c r="AE19" s="80">
        <v>70</v>
      </c>
      <c r="AF19" s="80">
        <f t="shared" si="2"/>
        <v>412</v>
      </c>
      <c r="AG19" s="16">
        <v>3</v>
      </c>
    </row>
    <row r="20" spans="1:33" s="76" customFormat="1" ht="12.75">
      <c r="A20" s="13" t="s">
        <v>105</v>
      </c>
      <c r="B20" s="13" t="s">
        <v>106</v>
      </c>
      <c r="C20" s="13" t="s">
        <v>16</v>
      </c>
      <c r="D20" s="16">
        <v>10</v>
      </c>
      <c r="E20" s="79">
        <v>60</v>
      </c>
      <c r="F20" s="79"/>
      <c r="G20" s="79"/>
      <c r="H20" s="79"/>
      <c r="I20" s="65"/>
      <c r="J20" s="79"/>
      <c r="K20" s="79">
        <v>15</v>
      </c>
      <c r="L20" s="79"/>
      <c r="M20" s="79">
        <v>10</v>
      </c>
      <c r="N20" s="79">
        <v>10</v>
      </c>
      <c r="O20" s="79">
        <v>5</v>
      </c>
      <c r="P20" s="79"/>
      <c r="Q20" s="79"/>
      <c r="R20" s="79">
        <v>5</v>
      </c>
      <c r="S20" s="79"/>
      <c r="T20" s="79">
        <v>5</v>
      </c>
      <c r="U20" s="79"/>
      <c r="V20" s="79">
        <v>15</v>
      </c>
      <c r="W20" s="79">
        <v>30</v>
      </c>
      <c r="X20" s="79"/>
      <c r="Y20" s="79"/>
      <c r="Z20" s="79"/>
      <c r="AA20" s="79"/>
      <c r="AB20" s="79"/>
      <c r="AC20" s="67">
        <f t="shared" si="0"/>
        <v>165</v>
      </c>
      <c r="AD20" s="80">
        <f t="shared" si="1"/>
        <v>297</v>
      </c>
      <c r="AE20" s="80">
        <v>90</v>
      </c>
      <c r="AF20" s="80">
        <f t="shared" si="2"/>
        <v>387</v>
      </c>
      <c r="AG20" s="16">
        <v>4</v>
      </c>
    </row>
    <row r="21" spans="1:33" s="76" customFormat="1" ht="12.75">
      <c r="A21" s="13" t="s">
        <v>129</v>
      </c>
      <c r="B21" s="13" t="s">
        <v>130</v>
      </c>
      <c r="C21" s="13" t="s">
        <v>33</v>
      </c>
      <c r="D21" s="16">
        <v>15</v>
      </c>
      <c r="E21" s="79">
        <v>60</v>
      </c>
      <c r="F21" s="79">
        <v>25</v>
      </c>
      <c r="G21" s="79">
        <v>25</v>
      </c>
      <c r="H21" s="79"/>
      <c r="I21" s="65">
        <v>25</v>
      </c>
      <c r="J21" s="79"/>
      <c r="K21" s="79"/>
      <c r="L21" s="79"/>
      <c r="M21" s="79"/>
      <c r="N21" s="79"/>
      <c r="O21" s="79"/>
      <c r="P21" s="79"/>
      <c r="Q21" s="79"/>
      <c r="R21" s="79"/>
      <c r="S21" s="79"/>
      <c r="T21" s="79"/>
      <c r="U21" s="79"/>
      <c r="V21" s="79"/>
      <c r="W21" s="79"/>
      <c r="X21" s="79"/>
      <c r="Y21" s="79"/>
      <c r="Z21" s="79"/>
      <c r="AA21" s="79"/>
      <c r="AB21" s="79"/>
      <c r="AC21" s="67">
        <f t="shared" si="0"/>
        <v>150</v>
      </c>
      <c r="AD21" s="80">
        <f t="shared" si="1"/>
        <v>270</v>
      </c>
      <c r="AE21" s="80">
        <v>30</v>
      </c>
      <c r="AF21" s="80">
        <f t="shared" si="2"/>
        <v>300</v>
      </c>
      <c r="AG21" s="16">
        <v>5</v>
      </c>
    </row>
    <row r="22" spans="1:33" s="76" customFormat="1" ht="12.75">
      <c r="A22" s="13" t="s">
        <v>498</v>
      </c>
      <c r="B22" s="13" t="s">
        <v>499</v>
      </c>
      <c r="C22" s="13" t="s">
        <v>55</v>
      </c>
      <c r="D22" s="16"/>
      <c r="E22" s="67">
        <v>75</v>
      </c>
      <c r="F22" s="67">
        <v>52.5</v>
      </c>
      <c r="G22" s="79"/>
      <c r="H22" s="79"/>
      <c r="I22" s="65"/>
      <c r="J22" s="79"/>
      <c r="K22" s="79"/>
      <c r="L22" s="79"/>
      <c r="M22" s="79"/>
      <c r="N22" s="79"/>
      <c r="O22" s="79">
        <v>25</v>
      </c>
      <c r="P22" s="79"/>
      <c r="Q22" s="79"/>
      <c r="R22" s="79"/>
      <c r="S22" s="79"/>
      <c r="T22" s="79"/>
      <c r="U22" s="79"/>
      <c r="V22" s="79"/>
      <c r="W22" s="79"/>
      <c r="X22" s="79"/>
      <c r="Y22" s="79"/>
      <c r="Z22" s="79"/>
      <c r="AA22" s="79"/>
      <c r="AB22" s="79"/>
      <c r="AC22" s="67">
        <f t="shared" si="0"/>
        <v>152.5</v>
      </c>
      <c r="AD22" s="80">
        <f t="shared" si="1"/>
        <v>274.5</v>
      </c>
      <c r="AE22" s="80">
        <v>10</v>
      </c>
      <c r="AF22" s="80">
        <f t="shared" si="2"/>
        <v>284.5</v>
      </c>
      <c r="AG22" s="16">
        <v>6</v>
      </c>
    </row>
    <row r="23" spans="1:33" s="76" customFormat="1" ht="12.75">
      <c r="A23" s="13" t="s">
        <v>141</v>
      </c>
      <c r="B23" s="13" t="s">
        <v>97</v>
      </c>
      <c r="C23" s="13" t="s">
        <v>95</v>
      </c>
      <c r="D23" s="16">
        <v>5</v>
      </c>
      <c r="E23" s="79">
        <v>35</v>
      </c>
      <c r="F23" s="79"/>
      <c r="G23" s="79"/>
      <c r="H23" s="79"/>
      <c r="I23" s="65">
        <v>15</v>
      </c>
      <c r="J23" s="79"/>
      <c r="K23" s="79"/>
      <c r="L23" s="79"/>
      <c r="M23" s="79">
        <v>5</v>
      </c>
      <c r="N23" s="79"/>
      <c r="O23" s="79">
        <v>5</v>
      </c>
      <c r="P23" s="79"/>
      <c r="Q23" s="79"/>
      <c r="R23" s="79"/>
      <c r="S23" s="79"/>
      <c r="T23" s="79"/>
      <c r="U23" s="79">
        <v>25</v>
      </c>
      <c r="V23" s="79"/>
      <c r="W23" s="79">
        <v>30</v>
      </c>
      <c r="X23" s="79"/>
      <c r="Y23" s="79"/>
      <c r="Z23" s="79"/>
      <c r="AA23" s="79"/>
      <c r="AB23" s="79"/>
      <c r="AC23" s="67">
        <f t="shared" si="0"/>
        <v>120</v>
      </c>
      <c r="AD23" s="80">
        <f t="shared" si="1"/>
        <v>216</v>
      </c>
      <c r="AE23" s="80">
        <v>50</v>
      </c>
      <c r="AF23" s="80">
        <f t="shared" si="2"/>
        <v>266</v>
      </c>
      <c r="AG23" s="16">
        <v>7</v>
      </c>
    </row>
    <row r="24" spans="1:33" s="76" customFormat="1" ht="12.75">
      <c r="A24" s="13" t="s">
        <v>120</v>
      </c>
      <c r="B24" s="13" t="s">
        <v>301</v>
      </c>
      <c r="C24" s="13" t="s">
        <v>14</v>
      </c>
      <c r="D24" s="16">
        <v>5</v>
      </c>
      <c r="E24" s="79">
        <v>25</v>
      </c>
      <c r="F24" s="79">
        <v>5</v>
      </c>
      <c r="G24" s="79"/>
      <c r="H24" s="79">
        <v>15</v>
      </c>
      <c r="I24" s="65">
        <v>5</v>
      </c>
      <c r="J24" s="79">
        <v>15</v>
      </c>
      <c r="K24" s="79"/>
      <c r="L24" s="79"/>
      <c r="M24" s="79">
        <v>5</v>
      </c>
      <c r="N24" s="79">
        <v>5</v>
      </c>
      <c r="O24" s="79"/>
      <c r="P24" s="79">
        <v>5</v>
      </c>
      <c r="Q24" s="79"/>
      <c r="R24" s="79"/>
      <c r="S24" s="79"/>
      <c r="T24" s="79"/>
      <c r="U24" s="79"/>
      <c r="V24" s="79"/>
      <c r="W24" s="79"/>
      <c r="X24" s="79"/>
      <c r="Y24" s="79"/>
      <c r="Z24" s="79"/>
      <c r="AA24" s="79"/>
      <c r="AB24" s="79"/>
      <c r="AC24" s="67">
        <f t="shared" si="0"/>
        <v>85</v>
      </c>
      <c r="AD24" s="80">
        <f t="shared" si="1"/>
        <v>153</v>
      </c>
      <c r="AE24" s="80">
        <v>70</v>
      </c>
      <c r="AF24" s="80">
        <f t="shared" si="2"/>
        <v>223</v>
      </c>
      <c r="AG24" s="16">
        <v>8</v>
      </c>
    </row>
    <row r="25" spans="1:33" s="76" customFormat="1" ht="12.75">
      <c r="A25" s="13" t="s">
        <v>146</v>
      </c>
      <c r="B25" s="14" t="s">
        <v>147</v>
      </c>
      <c r="C25" s="13" t="s">
        <v>16</v>
      </c>
      <c r="D25" s="16">
        <v>20</v>
      </c>
      <c r="E25" s="79"/>
      <c r="F25" s="79">
        <v>25</v>
      </c>
      <c r="G25" s="79"/>
      <c r="H25" s="79"/>
      <c r="I25" s="65"/>
      <c r="J25" s="79"/>
      <c r="K25" s="79">
        <v>20</v>
      </c>
      <c r="L25" s="79"/>
      <c r="M25" s="79">
        <v>10</v>
      </c>
      <c r="N25" s="79">
        <v>15</v>
      </c>
      <c r="O25" s="79"/>
      <c r="P25" s="79"/>
      <c r="Q25" s="79"/>
      <c r="R25" s="79"/>
      <c r="S25" s="79"/>
      <c r="T25" s="79"/>
      <c r="U25" s="79"/>
      <c r="V25" s="79"/>
      <c r="W25" s="79"/>
      <c r="X25" s="79"/>
      <c r="Y25" s="79"/>
      <c r="Z25" s="79"/>
      <c r="AA25" s="79"/>
      <c r="AB25" s="79"/>
      <c r="AC25" s="67">
        <f t="shared" si="0"/>
        <v>90</v>
      </c>
      <c r="AD25" s="80">
        <f t="shared" si="1"/>
        <v>162</v>
      </c>
      <c r="AE25" s="80">
        <v>40</v>
      </c>
      <c r="AF25" s="80">
        <f t="shared" si="2"/>
        <v>202</v>
      </c>
      <c r="AG25" s="16">
        <v>9</v>
      </c>
    </row>
    <row r="26" spans="1:33" s="76" customFormat="1" ht="12.75">
      <c r="A26" s="13" t="s">
        <v>88</v>
      </c>
      <c r="B26" s="14" t="s">
        <v>101</v>
      </c>
      <c r="C26" s="14" t="s">
        <v>55</v>
      </c>
      <c r="D26" s="16">
        <v>10</v>
      </c>
      <c r="E26" s="67"/>
      <c r="F26" s="67">
        <v>5</v>
      </c>
      <c r="G26" s="79">
        <v>15</v>
      </c>
      <c r="H26" s="79"/>
      <c r="I26" s="65">
        <v>5</v>
      </c>
      <c r="J26" s="79"/>
      <c r="K26" s="79">
        <v>15</v>
      </c>
      <c r="L26" s="79"/>
      <c r="M26" s="79"/>
      <c r="N26" s="79"/>
      <c r="O26" s="79">
        <v>15</v>
      </c>
      <c r="P26" s="79"/>
      <c r="Q26" s="79"/>
      <c r="R26" s="79">
        <v>5</v>
      </c>
      <c r="S26" s="79"/>
      <c r="T26" s="79"/>
      <c r="U26" s="79"/>
      <c r="V26" s="79"/>
      <c r="W26" s="79"/>
      <c r="X26" s="79"/>
      <c r="Y26" s="79"/>
      <c r="Z26" s="79"/>
      <c r="AA26" s="79"/>
      <c r="AB26" s="79"/>
      <c r="AC26" s="67">
        <f t="shared" si="0"/>
        <v>70</v>
      </c>
      <c r="AD26" s="80">
        <f t="shared" si="1"/>
        <v>126</v>
      </c>
      <c r="AE26" s="80">
        <v>60</v>
      </c>
      <c r="AF26" s="80">
        <f t="shared" si="2"/>
        <v>186</v>
      </c>
      <c r="AG26" s="16">
        <v>10</v>
      </c>
    </row>
    <row r="27" spans="1:33" s="76" customFormat="1" ht="12.75">
      <c r="A27" s="13" t="s">
        <v>135</v>
      </c>
      <c r="B27" s="14" t="s">
        <v>136</v>
      </c>
      <c r="C27" s="14" t="s">
        <v>34</v>
      </c>
      <c r="D27" s="16">
        <v>15</v>
      </c>
      <c r="E27" s="79"/>
      <c r="F27" s="79"/>
      <c r="G27" s="79">
        <v>15</v>
      </c>
      <c r="H27" s="79"/>
      <c r="I27" s="65"/>
      <c r="J27" s="79"/>
      <c r="K27" s="79">
        <v>10</v>
      </c>
      <c r="L27" s="79"/>
      <c r="M27" s="79"/>
      <c r="N27" s="79"/>
      <c r="O27" s="79">
        <v>5</v>
      </c>
      <c r="P27" s="79"/>
      <c r="Q27" s="79">
        <v>5</v>
      </c>
      <c r="R27" s="79"/>
      <c r="S27" s="79"/>
      <c r="T27" s="79"/>
      <c r="U27" s="79"/>
      <c r="V27" s="79"/>
      <c r="W27" s="79"/>
      <c r="X27" s="79"/>
      <c r="Y27" s="79"/>
      <c r="Z27" s="79"/>
      <c r="AA27" s="79"/>
      <c r="AB27" s="79"/>
      <c r="AC27" s="67">
        <f t="shared" si="0"/>
        <v>50</v>
      </c>
      <c r="AD27" s="80">
        <f t="shared" si="1"/>
        <v>90</v>
      </c>
      <c r="AE27" s="80">
        <v>50</v>
      </c>
      <c r="AF27" s="80">
        <f t="shared" si="2"/>
        <v>140</v>
      </c>
      <c r="AG27" s="16">
        <v>11</v>
      </c>
    </row>
    <row r="28" spans="1:33" s="76" customFormat="1" ht="12.75">
      <c r="A28" s="13" t="s">
        <v>206</v>
      </c>
      <c r="B28" s="14" t="s">
        <v>207</v>
      </c>
      <c r="C28" s="14" t="s">
        <v>16</v>
      </c>
      <c r="D28" s="16">
        <v>5</v>
      </c>
      <c r="E28" s="79">
        <v>25</v>
      </c>
      <c r="F28" s="79"/>
      <c r="G28" s="79"/>
      <c r="H28" s="79"/>
      <c r="I28" s="65"/>
      <c r="J28" s="79"/>
      <c r="K28" s="79"/>
      <c r="L28" s="79">
        <v>5</v>
      </c>
      <c r="M28" s="79">
        <v>5</v>
      </c>
      <c r="N28" s="79">
        <v>10</v>
      </c>
      <c r="O28" s="79">
        <v>5</v>
      </c>
      <c r="P28" s="79"/>
      <c r="Q28" s="79"/>
      <c r="R28" s="79"/>
      <c r="S28" s="79"/>
      <c r="T28" s="79"/>
      <c r="U28" s="79"/>
      <c r="V28" s="79"/>
      <c r="W28" s="79"/>
      <c r="X28" s="79"/>
      <c r="Y28" s="79"/>
      <c r="Z28" s="79"/>
      <c r="AA28" s="79"/>
      <c r="AB28" s="79"/>
      <c r="AC28" s="67">
        <f t="shared" si="0"/>
        <v>55</v>
      </c>
      <c r="AD28" s="80">
        <f t="shared" si="1"/>
        <v>99</v>
      </c>
      <c r="AE28" s="80">
        <v>40</v>
      </c>
      <c r="AF28" s="80">
        <f t="shared" si="2"/>
        <v>139</v>
      </c>
      <c r="AG28" s="16">
        <v>12</v>
      </c>
    </row>
    <row r="29" spans="1:33" s="76" customFormat="1" ht="12.75">
      <c r="A29" s="13" t="s">
        <v>88</v>
      </c>
      <c r="B29" s="14" t="s">
        <v>962</v>
      </c>
      <c r="C29" s="14" t="s">
        <v>55</v>
      </c>
      <c r="D29" s="16"/>
      <c r="E29" s="79"/>
      <c r="F29" s="79"/>
      <c r="G29" s="79"/>
      <c r="H29" s="79"/>
      <c r="I29" s="65"/>
      <c r="J29" s="79"/>
      <c r="K29" s="79"/>
      <c r="L29" s="79"/>
      <c r="M29" s="79"/>
      <c r="N29" s="79"/>
      <c r="O29" s="79"/>
      <c r="P29" s="79"/>
      <c r="Q29" s="79"/>
      <c r="R29" s="79"/>
      <c r="S29" s="79"/>
      <c r="T29" s="79">
        <v>15</v>
      </c>
      <c r="U29" s="79">
        <v>15</v>
      </c>
      <c r="V29" s="79"/>
      <c r="W29" s="79">
        <v>15</v>
      </c>
      <c r="X29" s="79">
        <v>15</v>
      </c>
      <c r="Y29" s="79"/>
      <c r="Z29" s="79"/>
      <c r="AA29" s="79"/>
      <c r="AB29" s="79"/>
      <c r="AC29" s="67">
        <f t="shared" si="0"/>
        <v>60</v>
      </c>
      <c r="AD29" s="80">
        <f t="shared" si="1"/>
        <v>108</v>
      </c>
      <c r="AE29" s="80">
        <v>30</v>
      </c>
      <c r="AF29" s="80">
        <f t="shared" si="2"/>
        <v>138</v>
      </c>
      <c r="AG29" s="16">
        <v>13</v>
      </c>
    </row>
    <row r="30" spans="1:33" s="76" customFormat="1" ht="12.75">
      <c r="A30" s="13" t="s">
        <v>135</v>
      </c>
      <c r="B30" s="14" t="s">
        <v>114</v>
      </c>
      <c r="C30" s="14" t="s">
        <v>34</v>
      </c>
      <c r="D30" s="16"/>
      <c r="E30" s="79"/>
      <c r="F30" s="79"/>
      <c r="G30" s="79"/>
      <c r="H30" s="79"/>
      <c r="I30" s="65"/>
      <c r="J30" s="79"/>
      <c r="K30" s="79"/>
      <c r="L30" s="79"/>
      <c r="M30" s="79"/>
      <c r="N30" s="79"/>
      <c r="O30" s="79"/>
      <c r="P30" s="79"/>
      <c r="Q30" s="79"/>
      <c r="R30" s="79"/>
      <c r="S30" s="79">
        <v>25</v>
      </c>
      <c r="T30" s="79"/>
      <c r="U30" s="79">
        <v>25</v>
      </c>
      <c r="V30" s="79"/>
      <c r="W30" s="79">
        <v>15</v>
      </c>
      <c r="X30" s="79"/>
      <c r="Y30" s="79"/>
      <c r="Z30" s="79"/>
      <c r="AA30" s="79"/>
      <c r="AB30" s="79"/>
      <c r="AC30" s="67">
        <f t="shared" si="0"/>
        <v>65</v>
      </c>
      <c r="AD30" s="80">
        <f t="shared" si="1"/>
        <v>117</v>
      </c>
      <c r="AE30" s="80">
        <v>10</v>
      </c>
      <c r="AF30" s="80">
        <f t="shared" si="2"/>
        <v>127</v>
      </c>
      <c r="AG30" s="16">
        <v>14</v>
      </c>
    </row>
    <row r="31" spans="1:33" ht="12.75">
      <c r="A31" s="13" t="s">
        <v>358</v>
      </c>
      <c r="B31" s="14" t="s">
        <v>359</v>
      </c>
      <c r="C31" s="14" t="s">
        <v>33</v>
      </c>
      <c r="D31" s="16"/>
      <c r="E31" s="79">
        <v>35</v>
      </c>
      <c r="F31" s="79">
        <v>15</v>
      </c>
      <c r="G31" s="79"/>
      <c r="H31" s="79"/>
      <c r="I31" s="65"/>
      <c r="J31" s="79"/>
      <c r="K31" s="79"/>
      <c r="L31" s="79"/>
      <c r="M31" s="79"/>
      <c r="N31" s="79"/>
      <c r="O31" s="79"/>
      <c r="P31" s="79"/>
      <c r="Q31" s="79"/>
      <c r="R31" s="79"/>
      <c r="S31" s="79"/>
      <c r="T31" s="79"/>
      <c r="U31" s="79"/>
      <c r="V31" s="79"/>
      <c r="W31" s="79"/>
      <c r="X31" s="79"/>
      <c r="Y31" s="79"/>
      <c r="Z31" s="79"/>
      <c r="AA31" s="79"/>
      <c r="AB31" s="79"/>
      <c r="AC31" s="67">
        <f t="shared" si="0"/>
        <v>50</v>
      </c>
      <c r="AD31" s="80">
        <f t="shared" si="1"/>
        <v>90</v>
      </c>
      <c r="AE31" s="80"/>
      <c r="AF31" s="80">
        <f t="shared" si="2"/>
        <v>90</v>
      </c>
      <c r="AG31" s="16">
        <v>15</v>
      </c>
    </row>
    <row r="32" spans="1:33" ht="12.75">
      <c r="A32" s="13" t="s">
        <v>253</v>
      </c>
      <c r="B32" s="14" t="s">
        <v>444</v>
      </c>
      <c r="C32" s="14" t="s">
        <v>16</v>
      </c>
      <c r="D32" s="16">
        <v>5</v>
      </c>
      <c r="E32" s="79"/>
      <c r="F32" s="79"/>
      <c r="G32" s="79"/>
      <c r="H32" s="79"/>
      <c r="I32" s="65"/>
      <c r="J32" s="79"/>
      <c r="K32" s="79"/>
      <c r="L32" s="79">
        <v>5</v>
      </c>
      <c r="M32" s="79">
        <v>5</v>
      </c>
      <c r="N32" s="79">
        <v>5</v>
      </c>
      <c r="O32" s="79"/>
      <c r="P32" s="79"/>
      <c r="Q32" s="79"/>
      <c r="R32" s="79">
        <v>5</v>
      </c>
      <c r="S32" s="79"/>
      <c r="T32" s="79"/>
      <c r="U32" s="79"/>
      <c r="V32" s="79"/>
      <c r="W32" s="79"/>
      <c r="X32" s="79"/>
      <c r="Y32" s="79"/>
      <c r="Z32" s="79"/>
      <c r="AA32" s="79"/>
      <c r="AB32" s="79"/>
      <c r="AC32" s="67">
        <f t="shared" si="0"/>
        <v>25</v>
      </c>
      <c r="AD32" s="80">
        <f t="shared" si="1"/>
        <v>45</v>
      </c>
      <c r="AE32" s="80">
        <v>40</v>
      </c>
      <c r="AF32" s="80">
        <f t="shared" si="2"/>
        <v>85</v>
      </c>
      <c r="AG32" s="16">
        <v>16</v>
      </c>
    </row>
    <row r="33" spans="1:33" ht="12.75">
      <c r="A33" s="13" t="s">
        <v>855</v>
      </c>
      <c r="B33" s="13" t="s">
        <v>303</v>
      </c>
      <c r="C33" s="13" t="s">
        <v>55</v>
      </c>
      <c r="D33" s="16"/>
      <c r="E33" s="79"/>
      <c r="F33" s="79"/>
      <c r="G33" s="79"/>
      <c r="H33" s="79"/>
      <c r="I33" s="65"/>
      <c r="J33" s="79"/>
      <c r="K33" s="79"/>
      <c r="L33" s="79"/>
      <c r="M33" s="79"/>
      <c r="N33" s="79"/>
      <c r="O33" s="79"/>
      <c r="P33" s="79"/>
      <c r="Q33" s="79">
        <v>5</v>
      </c>
      <c r="R33" s="79"/>
      <c r="S33" s="79"/>
      <c r="T33" s="79">
        <v>5</v>
      </c>
      <c r="U33" s="79"/>
      <c r="V33" s="79"/>
      <c r="W33" s="79">
        <v>5</v>
      </c>
      <c r="X33" s="79">
        <v>5</v>
      </c>
      <c r="Y33" s="79"/>
      <c r="Z33" s="79"/>
      <c r="AA33" s="79"/>
      <c r="AB33" s="79"/>
      <c r="AC33" s="67">
        <f t="shared" si="0"/>
        <v>20</v>
      </c>
      <c r="AD33" s="80">
        <f t="shared" si="1"/>
        <v>36</v>
      </c>
      <c r="AE33" s="80">
        <v>40</v>
      </c>
      <c r="AF33" s="80">
        <f t="shared" si="2"/>
        <v>76</v>
      </c>
      <c r="AG33" s="16">
        <v>17</v>
      </c>
    </row>
    <row r="34" spans="1:33" ht="12.75">
      <c r="A34" s="13" t="s">
        <v>140</v>
      </c>
      <c r="B34" s="13" t="s">
        <v>90</v>
      </c>
      <c r="C34" s="13" t="s">
        <v>77</v>
      </c>
      <c r="D34" s="16">
        <v>10</v>
      </c>
      <c r="E34" s="79"/>
      <c r="F34" s="79"/>
      <c r="G34" s="79">
        <v>5</v>
      </c>
      <c r="H34" s="79"/>
      <c r="I34" s="65"/>
      <c r="J34" s="79"/>
      <c r="K34" s="79">
        <v>5</v>
      </c>
      <c r="L34" s="79"/>
      <c r="M34" s="79"/>
      <c r="N34" s="79"/>
      <c r="O34" s="79"/>
      <c r="P34" s="79"/>
      <c r="Q34" s="79"/>
      <c r="R34" s="79"/>
      <c r="S34" s="79"/>
      <c r="T34" s="79"/>
      <c r="U34" s="79"/>
      <c r="V34" s="79"/>
      <c r="W34" s="79"/>
      <c r="X34" s="79"/>
      <c r="Y34" s="79"/>
      <c r="Z34" s="79"/>
      <c r="AA34" s="79"/>
      <c r="AB34" s="79"/>
      <c r="AC34" s="67">
        <f t="shared" si="0"/>
        <v>20</v>
      </c>
      <c r="AD34" s="80">
        <f t="shared" si="1"/>
        <v>36</v>
      </c>
      <c r="AE34" s="80">
        <v>30</v>
      </c>
      <c r="AF34" s="80">
        <f t="shared" si="2"/>
        <v>66</v>
      </c>
      <c r="AG34" s="16">
        <v>18</v>
      </c>
    </row>
    <row r="35" spans="1:33" ht="12.75">
      <c r="A35" s="13" t="s">
        <v>509</v>
      </c>
      <c r="B35" s="13" t="s">
        <v>510</v>
      </c>
      <c r="C35" s="13" t="s">
        <v>14</v>
      </c>
      <c r="D35" s="16"/>
      <c r="E35" s="79">
        <v>15</v>
      </c>
      <c r="F35" s="79"/>
      <c r="G35" s="79"/>
      <c r="H35" s="79"/>
      <c r="I35" s="65"/>
      <c r="J35" s="79">
        <v>5</v>
      </c>
      <c r="K35" s="79"/>
      <c r="L35" s="79"/>
      <c r="M35" s="79"/>
      <c r="N35" s="79"/>
      <c r="O35" s="79">
        <v>5</v>
      </c>
      <c r="P35" s="79"/>
      <c r="Q35" s="79"/>
      <c r="R35" s="79"/>
      <c r="S35" s="79"/>
      <c r="T35" s="79"/>
      <c r="U35" s="79"/>
      <c r="V35" s="79"/>
      <c r="W35" s="79"/>
      <c r="X35" s="79"/>
      <c r="Y35" s="79"/>
      <c r="Z35" s="79"/>
      <c r="AA35" s="79"/>
      <c r="AB35" s="79"/>
      <c r="AC35" s="67">
        <f t="shared" si="0"/>
        <v>25</v>
      </c>
      <c r="AD35" s="80">
        <f t="shared" si="1"/>
        <v>45</v>
      </c>
      <c r="AE35" s="80">
        <v>20</v>
      </c>
      <c r="AF35" s="80">
        <f t="shared" si="2"/>
        <v>65</v>
      </c>
      <c r="AG35" s="16">
        <v>19</v>
      </c>
    </row>
    <row r="36" spans="1:33" ht="12.75">
      <c r="A36" s="13" t="s">
        <v>569</v>
      </c>
      <c r="B36" s="13" t="s">
        <v>570</v>
      </c>
      <c r="C36" s="13" t="s">
        <v>95</v>
      </c>
      <c r="D36" s="16"/>
      <c r="E36" s="79"/>
      <c r="F36" s="79"/>
      <c r="G36" s="79"/>
      <c r="H36" s="79">
        <v>5</v>
      </c>
      <c r="I36" s="65">
        <v>15</v>
      </c>
      <c r="J36" s="79"/>
      <c r="K36" s="79"/>
      <c r="L36" s="79"/>
      <c r="M36" s="79"/>
      <c r="N36" s="79"/>
      <c r="O36" s="79"/>
      <c r="P36" s="79"/>
      <c r="Q36" s="79"/>
      <c r="R36" s="79"/>
      <c r="S36" s="79"/>
      <c r="T36" s="79"/>
      <c r="U36" s="79"/>
      <c r="V36" s="79"/>
      <c r="W36" s="79"/>
      <c r="X36" s="79"/>
      <c r="Y36" s="79"/>
      <c r="Z36" s="79"/>
      <c r="AA36" s="79"/>
      <c r="AB36" s="79"/>
      <c r="AC36" s="67">
        <f t="shared" si="0"/>
        <v>20</v>
      </c>
      <c r="AD36" s="80">
        <f t="shared" si="1"/>
        <v>36</v>
      </c>
      <c r="AE36" s="80">
        <v>20</v>
      </c>
      <c r="AF36" s="80">
        <f t="shared" si="2"/>
        <v>56</v>
      </c>
      <c r="AG36" s="16">
        <v>20</v>
      </c>
    </row>
    <row r="37" spans="1:33" ht="12.75">
      <c r="A37" s="13" t="s">
        <v>127</v>
      </c>
      <c r="B37" s="13" t="s">
        <v>128</v>
      </c>
      <c r="C37" s="13" t="s">
        <v>31</v>
      </c>
      <c r="D37" s="16"/>
      <c r="E37" s="79"/>
      <c r="F37" s="79"/>
      <c r="G37" s="79"/>
      <c r="H37" s="79"/>
      <c r="I37" s="65"/>
      <c r="J37" s="79">
        <v>5</v>
      </c>
      <c r="K37" s="79">
        <v>5</v>
      </c>
      <c r="L37" s="79"/>
      <c r="M37" s="79"/>
      <c r="N37" s="79"/>
      <c r="O37" s="79"/>
      <c r="P37" s="79"/>
      <c r="Q37" s="79"/>
      <c r="R37" s="79"/>
      <c r="S37" s="79"/>
      <c r="T37" s="79"/>
      <c r="U37" s="79">
        <v>5</v>
      </c>
      <c r="V37" s="79"/>
      <c r="W37" s="79"/>
      <c r="X37" s="79"/>
      <c r="Y37" s="79"/>
      <c r="Z37" s="79"/>
      <c r="AA37" s="79"/>
      <c r="AB37" s="79"/>
      <c r="AC37" s="67">
        <f t="shared" si="0"/>
        <v>15</v>
      </c>
      <c r="AD37" s="80">
        <f t="shared" si="1"/>
        <v>27</v>
      </c>
      <c r="AE37" s="80">
        <v>20</v>
      </c>
      <c r="AF37" s="80">
        <f t="shared" si="2"/>
        <v>47</v>
      </c>
      <c r="AG37" s="16">
        <v>21</v>
      </c>
    </row>
    <row r="38" spans="1:33" ht="12.75">
      <c r="A38" s="13" t="s">
        <v>687</v>
      </c>
      <c r="B38" s="13" t="s">
        <v>688</v>
      </c>
      <c r="C38" s="13" t="s">
        <v>19</v>
      </c>
      <c r="D38" s="16"/>
      <c r="E38" s="79"/>
      <c r="F38" s="79"/>
      <c r="G38" s="79"/>
      <c r="H38" s="79"/>
      <c r="I38" s="65"/>
      <c r="J38" s="79">
        <v>15</v>
      </c>
      <c r="K38" s="79"/>
      <c r="L38" s="79">
        <v>5</v>
      </c>
      <c r="M38" s="79"/>
      <c r="N38" s="79"/>
      <c r="O38" s="79"/>
      <c r="P38" s="79"/>
      <c r="Q38" s="79"/>
      <c r="R38" s="79"/>
      <c r="S38" s="79"/>
      <c r="T38" s="79"/>
      <c r="U38" s="79"/>
      <c r="V38" s="79"/>
      <c r="W38" s="79"/>
      <c r="X38" s="79"/>
      <c r="Y38" s="79"/>
      <c r="Z38" s="79"/>
      <c r="AA38" s="79"/>
      <c r="AB38" s="79"/>
      <c r="AC38" s="67">
        <f t="shared" si="0"/>
        <v>20</v>
      </c>
      <c r="AD38" s="80">
        <f t="shared" si="1"/>
        <v>36</v>
      </c>
      <c r="AE38" s="80">
        <v>10</v>
      </c>
      <c r="AF38" s="80">
        <f t="shared" si="2"/>
        <v>46</v>
      </c>
      <c r="AG38" s="16">
        <v>22</v>
      </c>
    </row>
    <row r="39" spans="1:33" ht="12.75">
      <c r="A39" s="13" t="s">
        <v>579</v>
      </c>
      <c r="B39" s="13" t="s">
        <v>580</v>
      </c>
      <c r="C39" s="13" t="s">
        <v>34</v>
      </c>
      <c r="D39" s="16"/>
      <c r="E39" s="79"/>
      <c r="F39" s="79"/>
      <c r="G39" s="79"/>
      <c r="H39" s="79"/>
      <c r="I39" s="65"/>
      <c r="J39" s="79"/>
      <c r="K39" s="79"/>
      <c r="L39" s="79"/>
      <c r="M39" s="79"/>
      <c r="N39" s="79"/>
      <c r="O39" s="79"/>
      <c r="P39" s="79">
        <v>5</v>
      </c>
      <c r="Q39" s="79"/>
      <c r="R39" s="79"/>
      <c r="S39" s="79"/>
      <c r="T39" s="79"/>
      <c r="U39" s="79">
        <v>15</v>
      </c>
      <c r="V39" s="79"/>
      <c r="W39" s="79"/>
      <c r="X39" s="79"/>
      <c r="Y39" s="79"/>
      <c r="Z39" s="79"/>
      <c r="AA39" s="79"/>
      <c r="AB39" s="79"/>
      <c r="AC39" s="67">
        <f t="shared" si="0"/>
        <v>20</v>
      </c>
      <c r="AD39" s="80">
        <f t="shared" si="1"/>
        <v>36</v>
      </c>
      <c r="AE39" s="80">
        <v>10</v>
      </c>
      <c r="AF39" s="80">
        <f t="shared" si="2"/>
        <v>46</v>
      </c>
      <c r="AG39" s="16">
        <v>22</v>
      </c>
    </row>
    <row r="40" spans="1:33" ht="12.75">
      <c r="A40" s="13" t="s">
        <v>109</v>
      </c>
      <c r="B40" s="13" t="s">
        <v>110</v>
      </c>
      <c r="C40" s="13" t="s">
        <v>23</v>
      </c>
      <c r="D40" s="16"/>
      <c r="E40" s="79"/>
      <c r="F40" s="79"/>
      <c r="G40" s="79"/>
      <c r="H40" s="79"/>
      <c r="I40" s="65"/>
      <c r="J40" s="79"/>
      <c r="K40" s="79"/>
      <c r="L40" s="79"/>
      <c r="M40" s="79"/>
      <c r="N40" s="79"/>
      <c r="O40" s="79"/>
      <c r="P40" s="79"/>
      <c r="Q40" s="79"/>
      <c r="R40" s="79"/>
      <c r="S40" s="79">
        <v>25</v>
      </c>
      <c r="T40" s="79"/>
      <c r="U40" s="79"/>
      <c r="V40" s="79"/>
      <c r="W40" s="79"/>
      <c r="X40" s="79"/>
      <c r="Y40" s="79"/>
      <c r="Z40" s="79"/>
      <c r="AA40" s="79"/>
      <c r="AB40" s="79"/>
      <c r="AC40" s="67">
        <f t="shared" si="0"/>
        <v>25</v>
      </c>
      <c r="AD40" s="80">
        <f t="shared" si="1"/>
        <v>45</v>
      </c>
      <c r="AE40" s="80"/>
      <c r="AF40" s="80">
        <f t="shared" si="2"/>
        <v>45</v>
      </c>
      <c r="AG40" s="16">
        <v>24</v>
      </c>
    </row>
    <row r="41" spans="1:33" ht="12.75">
      <c r="A41" s="13" t="s">
        <v>123</v>
      </c>
      <c r="B41" s="13" t="s">
        <v>124</v>
      </c>
      <c r="C41" s="13" t="s">
        <v>14</v>
      </c>
      <c r="D41" s="16">
        <v>5</v>
      </c>
      <c r="E41" s="79"/>
      <c r="F41" s="79"/>
      <c r="G41" s="79"/>
      <c r="H41" s="79"/>
      <c r="I41" s="65"/>
      <c r="J41" s="79"/>
      <c r="K41" s="79"/>
      <c r="L41" s="79"/>
      <c r="M41" s="79"/>
      <c r="N41" s="79"/>
      <c r="O41" s="79"/>
      <c r="P41" s="79"/>
      <c r="Q41" s="79"/>
      <c r="R41" s="79">
        <v>5</v>
      </c>
      <c r="S41" s="79"/>
      <c r="T41" s="79"/>
      <c r="U41" s="79"/>
      <c r="V41" s="79"/>
      <c r="W41" s="79"/>
      <c r="X41" s="79"/>
      <c r="Y41" s="79"/>
      <c r="Z41" s="79"/>
      <c r="AA41" s="79"/>
      <c r="AB41" s="79"/>
      <c r="AC41" s="67">
        <f t="shared" si="0"/>
        <v>10</v>
      </c>
      <c r="AD41" s="80">
        <f t="shared" si="1"/>
        <v>18</v>
      </c>
      <c r="AE41" s="80">
        <v>20</v>
      </c>
      <c r="AF41" s="80">
        <f t="shared" si="2"/>
        <v>38</v>
      </c>
      <c r="AG41" s="16">
        <v>25</v>
      </c>
    </row>
    <row r="42" spans="1:33" ht="12.75">
      <c r="A42" s="13" t="s">
        <v>263</v>
      </c>
      <c r="B42" s="13" t="s">
        <v>139</v>
      </c>
      <c r="C42" s="13" t="s">
        <v>69</v>
      </c>
      <c r="D42" s="16"/>
      <c r="E42" s="79"/>
      <c r="F42" s="79"/>
      <c r="G42" s="79"/>
      <c r="H42" s="79"/>
      <c r="I42" s="65">
        <v>5</v>
      </c>
      <c r="J42" s="79"/>
      <c r="K42" s="79">
        <v>5</v>
      </c>
      <c r="L42" s="79"/>
      <c r="M42" s="79"/>
      <c r="N42" s="79"/>
      <c r="O42" s="79"/>
      <c r="P42" s="79"/>
      <c r="Q42" s="79"/>
      <c r="R42" s="79"/>
      <c r="S42" s="79"/>
      <c r="T42" s="79"/>
      <c r="U42" s="79"/>
      <c r="V42" s="79"/>
      <c r="W42" s="79"/>
      <c r="X42" s="79"/>
      <c r="Y42" s="79"/>
      <c r="Z42" s="79"/>
      <c r="AA42" s="79"/>
      <c r="AB42" s="79"/>
      <c r="AC42" s="67">
        <f t="shared" si="0"/>
        <v>10</v>
      </c>
      <c r="AD42" s="80">
        <f t="shared" si="1"/>
        <v>18</v>
      </c>
      <c r="AE42" s="80">
        <v>20</v>
      </c>
      <c r="AF42" s="80">
        <f t="shared" si="2"/>
        <v>38</v>
      </c>
      <c r="AG42" s="16">
        <v>25</v>
      </c>
    </row>
    <row r="43" spans="1:33" ht="12.75">
      <c r="A43" s="13" t="s">
        <v>563</v>
      </c>
      <c r="B43" s="13" t="s">
        <v>564</v>
      </c>
      <c r="C43" s="13" t="s">
        <v>37</v>
      </c>
      <c r="D43" s="16"/>
      <c r="E43" s="79"/>
      <c r="F43" s="79"/>
      <c r="G43" s="79">
        <v>15</v>
      </c>
      <c r="H43" s="79"/>
      <c r="I43" s="65"/>
      <c r="J43" s="79"/>
      <c r="K43" s="79"/>
      <c r="L43" s="79"/>
      <c r="M43" s="79"/>
      <c r="N43" s="79"/>
      <c r="O43" s="79"/>
      <c r="P43" s="79"/>
      <c r="Q43" s="79"/>
      <c r="R43" s="79"/>
      <c r="S43" s="79"/>
      <c r="T43" s="79"/>
      <c r="U43" s="79"/>
      <c r="V43" s="79"/>
      <c r="W43" s="79"/>
      <c r="X43" s="79"/>
      <c r="Y43" s="79"/>
      <c r="Z43" s="79"/>
      <c r="AA43" s="79"/>
      <c r="AB43" s="79"/>
      <c r="AC43" s="67">
        <f t="shared" si="0"/>
        <v>15</v>
      </c>
      <c r="AD43" s="80">
        <f t="shared" si="1"/>
        <v>27</v>
      </c>
      <c r="AE43" s="80">
        <v>10</v>
      </c>
      <c r="AF43" s="80">
        <f t="shared" si="2"/>
        <v>37</v>
      </c>
      <c r="AG43" s="16">
        <v>27</v>
      </c>
    </row>
    <row r="44" spans="1:33" ht="12.75">
      <c r="A44" s="13" t="s">
        <v>569</v>
      </c>
      <c r="B44" s="13" t="s">
        <v>195</v>
      </c>
      <c r="C44" s="13" t="s">
        <v>55</v>
      </c>
      <c r="D44" s="16"/>
      <c r="E44" s="79"/>
      <c r="F44" s="79"/>
      <c r="G44" s="79"/>
      <c r="H44" s="79"/>
      <c r="I44" s="65"/>
      <c r="J44" s="79"/>
      <c r="K44" s="79"/>
      <c r="L44" s="79"/>
      <c r="M44" s="79"/>
      <c r="N44" s="79"/>
      <c r="O44" s="79"/>
      <c r="P44" s="79"/>
      <c r="Q44" s="79"/>
      <c r="R44" s="79"/>
      <c r="S44" s="79"/>
      <c r="T44" s="79"/>
      <c r="U44" s="79">
        <v>5</v>
      </c>
      <c r="V44" s="79"/>
      <c r="W44" s="79">
        <v>5</v>
      </c>
      <c r="X44" s="79"/>
      <c r="Y44" s="79"/>
      <c r="Z44" s="79"/>
      <c r="AA44" s="79"/>
      <c r="AB44" s="79"/>
      <c r="AC44" s="67">
        <f t="shared" si="0"/>
        <v>10</v>
      </c>
      <c r="AD44" s="80">
        <f t="shared" si="1"/>
        <v>18</v>
      </c>
      <c r="AE44" s="80">
        <v>10</v>
      </c>
      <c r="AF44" s="80">
        <f t="shared" si="2"/>
        <v>28</v>
      </c>
      <c r="AG44" s="16">
        <v>28</v>
      </c>
    </row>
    <row r="45" spans="1:33" ht="12.75">
      <c r="A45" s="13" t="s">
        <v>227</v>
      </c>
      <c r="B45" s="13" t="s">
        <v>309</v>
      </c>
      <c r="C45" s="13" t="s">
        <v>37</v>
      </c>
      <c r="D45" s="16">
        <v>5</v>
      </c>
      <c r="E45" s="79"/>
      <c r="F45" s="79"/>
      <c r="G45" s="79"/>
      <c r="H45" s="79"/>
      <c r="I45" s="65"/>
      <c r="J45" s="79"/>
      <c r="K45" s="79"/>
      <c r="L45" s="79"/>
      <c r="M45" s="79"/>
      <c r="N45" s="79"/>
      <c r="O45" s="79"/>
      <c r="P45" s="79"/>
      <c r="Q45" s="79"/>
      <c r="R45" s="79"/>
      <c r="S45" s="79"/>
      <c r="T45" s="79"/>
      <c r="U45" s="79"/>
      <c r="V45" s="79"/>
      <c r="W45" s="79"/>
      <c r="X45" s="79"/>
      <c r="Y45" s="79"/>
      <c r="Z45" s="79"/>
      <c r="AA45" s="79"/>
      <c r="AB45" s="79"/>
      <c r="AC45" s="67">
        <f t="shared" si="0"/>
        <v>5</v>
      </c>
      <c r="AD45" s="80">
        <f t="shared" si="1"/>
        <v>9</v>
      </c>
      <c r="AE45" s="80">
        <v>10</v>
      </c>
      <c r="AF45" s="80">
        <f t="shared" si="2"/>
        <v>19</v>
      </c>
      <c r="AG45" s="16">
        <v>29</v>
      </c>
    </row>
    <row r="46" spans="1:33" ht="12.75">
      <c r="A46" s="13" t="s">
        <v>764</v>
      </c>
      <c r="B46" s="13" t="s">
        <v>287</v>
      </c>
      <c r="C46" s="13" t="s">
        <v>16</v>
      </c>
      <c r="D46" s="16"/>
      <c r="E46" s="79"/>
      <c r="F46" s="79"/>
      <c r="G46" s="79"/>
      <c r="H46" s="79"/>
      <c r="I46" s="65"/>
      <c r="J46" s="79"/>
      <c r="K46" s="79"/>
      <c r="L46" s="79"/>
      <c r="M46" s="79">
        <v>5</v>
      </c>
      <c r="N46" s="79"/>
      <c r="O46" s="79"/>
      <c r="P46" s="79"/>
      <c r="Q46" s="79"/>
      <c r="R46" s="79"/>
      <c r="S46" s="79"/>
      <c r="T46" s="79"/>
      <c r="U46" s="79"/>
      <c r="V46" s="79"/>
      <c r="W46" s="79"/>
      <c r="X46" s="79"/>
      <c r="Y46" s="79"/>
      <c r="Z46" s="79"/>
      <c r="AA46" s="79"/>
      <c r="AB46" s="79"/>
      <c r="AC46" s="67">
        <f t="shared" si="0"/>
        <v>5</v>
      </c>
      <c r="AD46" s="80">
        <f t="shared" si="1"/>
        <v>9</v>
      </c>
      <c r="AE46" s="80">
        <v>10</v>
      </c>
      <c r="AF46" s="80">
        <f t="shared" si="2"/>
        <v>19</v>
      </c>
      <c r="AG46" s="16">
        <v>29</v>
      </c>
    </row>
    <row r="47" spans="1:33" ht="12.75">
      <c r="A47" s="13" t="s">
        <v>266</v>
      </c>
      <c r="B47" s="13" t="s">
        <v>288</v>
      </c>
      <c r="C47" s="13" t="s">
        <v>37</v>
      </c>
      <c r="D47" s="16">
        <v>5</v>
      </c>
      <c r="E47" s="79"/>
      <c r="F47" s="79"/>
      <c r="G47" s="79"/>
      <c r="H47" s="79"/>
      <c r="I47" s="65"/>
      <c r="J47" s="79"/>
      <c r="K47" s="79"/>
      <c r="L47" s="79"/>
      <c r="M47" s="79"/>
      <c r="N47" s="79"/>
      <c r="O47" s="79"/>
      <c r="P47" s="79"/>
      <c r="Q47" s="79"/>
      <c r="R47" s="79"/>
      <c r="S47" s="79"/>
      <c r="T47" s="79"/>
      <c r="U47" s="79"/>
      <c r="V47" s="79"/>
      <c r="W47" s="79"/>
      <c r="X47" s="79"/>
      <c r="Y47" s="79"/>
      <c r="Z47" s="79"/>
      <c r="AA47" s="79"/>
      <c r="AB47" s="79"/>
      <c r="AC47" s="67">
        <f t="shared" si="0"/>
        <v>5</v>
      </c>
      <c r="AD47" s="80">
        <f t="shared" si="1"/>
        <v>9</v>
      </c>
      <c r="AE47" s="80">
        <v>10</v>
      </c>
      <c r="AF47" s="80">
        <f t="shared" si="2"/>
        <v>19</v>
      </c>
      <c r="AG47" s="16">
        <v>29</v>
      </c>
    </row>
    <row r="48" spans="1:33" ht="12.75">
      <c r="A48" s="13" t="s">
        <v>89</v>
      </c>
      <c r="B48" s="13" t="s">
        <v>143</v>
      </c>
      <c r="C48" s="13" t="s">
        <v>19</v>
      </c>
      <c r="D48" s="16"/>
      <c r="E48" s="79"/>
      <c r="F48" s="79"/>
      <c r="G48" s="79"/>
      <c r="H48" s="79"/>
      <c r="I48" s="65"/>
      <c r="J48" s="79">
        <v>5</v>
      </c>
      <c r="K48" s="79"/>
      <c r="L48" s="79"/>
      <c r="M48" s="79"/>
      <c r="N48" s="79"/>
      <c r="O48" s="79"/>
      <c r="P48" s="79"/>
      <c r="Q48" s="79"/>
      <c r="R48" s="79"/>
      <c r="S48" s="79"/>
      <c r="T48" s="79"/>
      <c r="U48" s="79"/>
      <c r="V48" s="79"/>
      <c r="W48" s="79"/>
      <c r="X48" s="79"/>
      <c r="Y48" s="79"/>
      <c r="Z48" s="79"/>
      <c r="AA48" s="79"/>
      <c r="AB48" s="79"/>
      <c r="AC48" s="67">
        <f t="shared" si="0"/>
        <v>5</v>
      </c>
      <c r="AD48" s="80">
        <f t="shared" si="1"/>
        <v>9</v>
      </c>
      <c r="AE48" s="80">
        <v>10</v>
      </c>
      <c r="AF48" s="80">
        <f t="shared" si="2"/>
        <v>19</v>
      </c>
      <c r="AG48" s="16">
        <v>29</v>
      </c>
    </row>
    <row r="49" spans="1:33" ht="12.75">
      <c r="A49" s="13" t="s">
        <v>567</v>
      </c>
      <c r="B49" s="13" t="s">
        <v>568</v>
      </c>
      <c r="C49" s="13" t="s">
        <v>37</v>
      </c>
      <c r="D49" s="16"/>
      <c r="E49" s="79"/>
      <c r="F49" s="79"/>
      <c r="G49" s="79"/>
      <c r="H49" s="79"/>
      <c r="I49" s="65"/>
      <c r="J49" s="79"/>
      <c r="K49" s="79"/>
      <c r="L49" s="79"/>
      <c r="M49" s="79"/>
      <c r="N49" s="79">
        <v>5</v>
      </c>
      <c r="O49" s="79"/>
      <c r="P49" s="79"/>
      <c r="Q49" s="79"/>
      <c r="R49" s="79"/>
      <c r="S49" s="79"/>
      <c r="T49" s="79"/>
      <c r="U49" s="79"/>
      <c r="V49" s="79"/>
      <c r="W49" s="79"/>
      <c r="X49" s="79"/>
      <c r="Y49" s="79"/>
      <c r="Z49" s="79"/>
      <c r="AA49" s="79"/>
      <c r="AB49" s="79"/>
      <c r="AC49" s="67">
        <f t="shared" si="0"/>
        <v>5</v>
      </c>
      <c r="AD49" s="80">
        <f t="shared" si="1"/>
        <v>9</v>
      </c>
      <c r="AE49" s="80">
        <v>10</v>
      </c>
      <c r="AF49" s="80">
        <f t="shared" si="2"/>
        <v>19</v>
      </c>
      <c r="AG49" s="16">
        <v>29</v>
      </c>
    </row>
  </sheetData>
  <sheetProtection/>
  <mergeCells count="29">
    <mergeCell ref="B15:C15"/>
    <mergeCell ref="I2:AB2"/>
    <mergeCell ref="I5:AB5"/>
    <mergeCell ref="I15:AB15"/>
    <mergeCell ref="I12:AB12"/>
    <mergeCell ref="I13:AB13"/>
    <mergeCell ref="B13:C13"/>
    <mergeCell ref="B10:C10"/>
    <mergeCell ref="B14:C14"/>
    <mergeCell ref="I14:AB14"/>
    <mergeCell ref="I10:AB10"/>
    <mergeCell ref="B3:C3"/>
    <mergeCell ref="B4:C4"/>
    <mergeCell ref="I4:AB4"/>
    <mergeCell ref="I8:AB8"/>
    <mergeCell ref="I3:AB3"/>
    <mergeCell ref="B6:C6"/>
    <mergeCell ref="B7:C7"/>
    <mergeCell ref="I6:Z6"/>
    <mergeCell ref="A1:O1"/>
    <mergeCell ref="B5:C5"/>
    <mergeCell ref="B12:C12"/>
    <mergeCell ref="B11:C11"/>
    <mergeCell ref="I11:AB11"/>
    <mergeCell ref="B9:C9"/>
    <mergeCell ref="I9:AB9"/>
    <mergeCell ref="B8:C8"/>
    <mergeCell ref="B2:C2"/>
    <mergeCell ref="I7:Z7"/>
  </mergeCells>
  <printOptions/>
  <pageMargins left="0.75" right="0.75" top="1" bottom="1" header="0.5" footer="0.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AI54"/>
  <sheetViews>
    <sheetView zoomScalePageLayoutView="0" workbookViewId="0" topLeftCell="A1">
      <selection activeCell="AI53" sqref="AI53"/>
    </sheetView>
  </sheetViews>
  <sheetFormatPr defaultColWidth="9.00390625" defaultRowHeight="12.75"/>
  <cols>
    <col min="1" max="1" width="26.125" style="0" customWidth="1"/>
    <col min="2" max="2" width="25.875" style="0" customWidth="1"/>
    <col min="3" max="3" width="11.00390625" style="0" customWidth="1"/>
    <col min="4" max="4" width="3.375" style="0" customWidth="1"/>
    <col min="5" max="6" width="4.625" style="0" customWidth="1"/>
    <col min="7" max="7" width="3.00390625" style="0" bestFit="1" customWidth="1"/>
    <col min="8" max="12" width="2.875" style="0" bestFit="1" customWidth="1"/>
    <col min="13" max="18" width="3.00390625" style="0" bestFit="1" customWidth="1"/>
    <col min="19" max="19" width="3.00390625" style="0" customWidth="1"/>
    <col min="20" max="20" width="2.75390625" style="0" bestFit="1" customWidth="1"/>
    <col min="21" max="21" width="4.75390625" style="0" customWidth="1"/>
    <col min="22" max="22" width="3.00390625" style="0" bestFit="1" customWidth="1"/>
    <col min="23" max="23" width="3.875" style="0" customWidth="1"/>
    <col min="24" max="26" width="2.75390625" style="0" customWidth="1"/>
    <col min="27" max="27" width="3.875" style="0" customWidth="1"/>
    <col min="28" max="28" width="2.75390625" style="0" customWidth="1"/>
    <col min="29" max="30" width="2.75390625" style="0" hidden="1" customWidth="1"/>
    <col min="31" max="31" width="5.375" style="0" hidden="1" customWidth="1"/>
    <col min="32" max="32" width="4.375" style="0" customWidth="1"/>
    <col min="33" max="34" width="4.25390625" style="0" bestFit="1" customWidth="1"/>
    <col min="35" max="35" width="4.375" style="0" bestFit="1" customWidth="1"/>
  </cols>
  <sheetData>
    <row r="1" spans="1:34" ht="20.25" customHeight="1">
      <c r="A1" s="206" t="s">
        <v>445</v>
      </c>
      <c r="B1" s="206"/>
      <c r="C1" s="206"/>
      <c r="D1" s="206"/>
      <c r="E1" s="206"/>
      <c r="F1" s="206"/>
      <c r="G1" s="206"/>
      <c r="H1" s="206"/>
      <c r="I1" s="206"/>
      <c r="J1" s="206"/>
      <c r="K1" s="206"/>
      <c r="L1" s="206"/>
      <c r="M1" s="206"/>
      <c r="N1" s="206"/>
      <c r="O1" s="206"/>
      <c r="P1" s="68"/>
      <c r="Q1" s="68"/>
      <c r="R1" s="81"/>
      <c r="S1" s="68"/>
      <c r="T1" s="68"/>
      <c r="AH1" s="22"/>
    </row>
    <row r="2" spans="1:35" ht="12.75">
      <c r="A2" s="70" t="s">
        <v>152</v>
      </c>
      <c r="B2" s="3"/>
      <c r="C2" s="4" t="s">
        <v>1</v>
      </c>
      <c r="D2" s="82" t="s">
        <v>2</v>
      </c>
      <c r="E2" s="83" t="s">
        <v>3</v>
      </c>
      <c r="F2" s="72"/>
      <c r="G2" s="70" t="s">
        <v>152</v>
      </c>
      <c r="H2" s="242" t="s">
        <v>0</v>
      </c>
      <c r="I2" s="242"/>
      <c r="J2" s="242"/>
      <c r="K2" s="242"/>
      <c r="L2" s="242"/>
      <c r="M2" s="242"/>
      <c r="N2" s="242"/>
      <c r="O2" s="242"/>
      <c r="P2" s="242"/>
      <c r="Q2" s="242"/>
      <c r="R2" s="242"/>
      <c r="S2" s="242"/>
      <c r="T2" s="238" t="s">
        <v>1</v>
      </c>
      <c r="U2" s="243"/>
      <c r="V2" s="74" t="s">
        <v>2</v>
      </c>
      <c r="W2" s="74" t="s">
        <v>3</v>
      </c>
      <c r="X2" s="75"/>
      <c r="Y2" s="75"/>
      <c r="Z2" s="75"/>
      <c r="AA2" s="75"/>
      <c r="AB2" s="75"/>
      <c r="AC2" s="75"/>
      <c r="AD2" s="75"/>
      <c r="AE2" s="75"/>
      <c r="AF2" s="75"/>
      <c r="AG2" s="75"/>
      <c r="AH2" s="85"/>
      <c r="AI2" s="76"/>
    </row>
    <row r="3" spans="1:35" ht="12.75">
      <c r="A3" s="142">
        <v>1</v>
      </c>
      <c r="B3" s="64" t="s">
        <v>313</v>
      </c>
      <c r="C3" s="25">
        <v>42386</v>
      </c>
      <c r="D3" s="7">
        <v>18</v>
      </c>
      <c r="E3" s="137">
        <v>18</v>
      </c>
      <c r="F3" s="8"/>
      <c r="G3" s="142">
        <v>13</v>
      </c>
      <c r="H3" s="231" t="s">
        <v>838</v>
      </c>
      <c r="I3" s="233"/>
      <c r="J3" s="233"/>
      <c r="K3" s="233"/>
      <c r="L3" s="233"/>
      <c r="M3" s="233"/>
      <c r="N3" s="233"/>
      <c r="O3" s="233"/>
      <c r="P3" s="233"/>
      <c r="Q3" s="233"/>
      <c r="R3" s="233"/>
      <c r="S3" s="232"/>
      <c r="T3" s="217">
        <v>42491</v>
      </c>
      <c r="U3" s="218"/>
      <c r="V3" s="7">
        <v>4</v>
      </c>
      <c r="W3" s="137">
        <v>41</v>
      </c>
      <c r="X3" s="86"/>
      <c r="Y3" s="86"/>
      <c r="Z3" s="86"/>
      <c r="AA3" s="86"/>
      <c r="AB3" s="86"/>
      <c r="AC3" s="86"/>
      <c r="AD3" s="86"/>
      <c r="AE3" s="86"/>
      <c r="AF3" s="87"/>
      <c r="AG3" s="86"/>
      <c r="AH3" s="85"/>
      <c r="AI3" s="76"/>
    </row>
    <row r="4" spans="1:35" ht="12.75">
      <c r="A4" s="142">
        <v>2</v>
      </c>
      <c r="B4" s="64" t="s">
        <v>75</v>
      </c>
      <c r="C4" s="25">
        <v>42413</v>
      </c>
      <c r="D4" s="7">
        <v>8</v>
      </c>
      <c r="E4" s="137">
        <v>67</v>
      </c>
      <c r="F4" s="8"/>
      <c r="G4" s="142">
        <v>14</v>
      </c>
      <c r="H4" s="231" t="s">
        <v>834</v>
      </c>
      <c r="I4" s="233"/>
      <c r="J4" s="233"/>
      <c r="K4" s="233"/>
      <c r="L4" s="233"/>
      <c r="M4" s="233"/>
      <c r="N4" s="233"/>
      <c r="O4" s="233"/>
      <c r="P4" s="233"/>
      <c r="Q4" s="233"/>
      <c r="R4" s="233"/>
      <c r="S4" s="232"/>
      <c r="T4" s="217">
        <v>42492</v>
      </c>
      <c r="U4" s="218"/>
      <c r="V4" s="7">
        <v>7</v>
      </c>
      <c r="W4" s="137">
        <v>15</v>
      </c>
      <c r="X4" s="86"/>
      <c r="Y4" s="86"/>
      <c r="Z4" s="86"/>
      <c r="AA4" s="86"/>
      <c r="AB4" s="86"/>
      <c r="AC4" s="86"/>
      <c r="AD4" s="86"/>
      <c r="AE4" s="86"/>
      <c r="AF4" s="87"/>
      <c r="AG4" s="86"/>
      <c r="AH4" s="85"/>
      <c r="AI4" s="76"/>
    </row>
    <row r="5" spans="1:35" ht="12.75">
      <c r="A5" s="141">
        <v>3</v>
      </c>
      <c r="B5" s="64" t="s">
        <v>483</v>
      </c>
      <c r="C5" s="25">
        <v>42413</v>
      </c>
      <c r="D5" s="7">
        <v>8</v>
      </c>
      <c r="E5" s="137">
        <v>220</v>
      </c>
      <c r="F5" s="8"/>
      <c r="G5" s="142">
        <v>15</v>
      </c>
      <c r="H5" s="231" t="s">
        <v>843</v>
      </c>
      <c r="I5" s="233"/>
      <c r="J5" s="233"/>
      <c r="K5" s="233"/>
      <c r="L5" s="233"/>
      <c r="M5" s="233"/>
      <c r="N5" s="233"/>
      <c r="O5" s="233"/>
      <c r="P5" s="233"/>
      <c r="Q5" s="233"/>
      <c r="R5" s="233"/>
      <c r="S5" s="232"/>
      <c r="T5" s="217">
        <v>42499</v>
      </c>
      <c r="U5" s="218"/>
      <c r="V5" s="7">
        <v>2</v>
      </c>
      <c r="W5" s="137">
        <v>4</v>
      </c>
      <c r="X5" s="86"/>
      <c r="Y5" s="86"/>
      <c r="Z5" s="86"/>
      <c r="AA5" s="86"/>
      <c r="AB5" s="86"/>
      <c r="AC5" s="86"/>
      <c r="AD5" s="86"/>
      <c r="AE5" s="86"/>
      <c r="AF5" s="87"/>
      <c r="AG5" s="86"/>
      <c r="AH5" s="89"/>
      <c r="AI5" s="76"/>
    </row>
    <row r="6" spans="1:35" ht="12.75">
      <c r="A6" s="141">
        <v>4</v>
      </c>
      <c r="B6" s="64" t="s">
        <v>511</v>
      </c>
      <c r="C6" s="25">
        <v>42427</v>
      </c>
      <c r="D6" s="7">
        <v>3</v>
      </c>
      <c r="E6" s="26">
        <v>22</v>
      </c>
      <c r="F6" s="8"/>
      <c r="G6" s="142">
        <v>16</v>
      </c>
      <c r="H6" s="231" t="s">
        <v>894</v>
      </c>
      <c r="I6" s="233"/>
      <c r="J6" s="233"/>
      <c r="K6" s="233"/>
      <c r="L6" s="233"/>
      <c r="M6" s="233"/>
      <c r="N6" s="233"/>
      <c r="O6" s="233"/>
      <c r="P6" s="233"/>
      <c r="Q6" s="233"/>
      <c r="R6" s="233"/>
      <c r="S6" s="232"/>
      <c r="T6" s="217">
        <v>42666</v>
      </c>
      <c r="U6" s="218"/>
      <c r="V6" s="7">
        <v>4</v>
      </c>
      <c r="W6" s="137">
        <v>4</v>
      </c>
      <c r="X6" s="86"/>
      <c r="Y6" s="86"/>
      <c r="Z6" s="86"/>
      <c r="AA6" s="86"/>
      <c r="AB6" s="86"/>
      <c r="AC6" s="86"/>
      <c r="AD6" s="86"/>
      <c r="AE6" s="86"/>
      <c r="AF6" s="87"/>
      <c r="AG6" s="86"/>
      <c r="AH6" s="85"/>
      <c r="AI6" s="76"/>
    </row>
    <row r="7" spans="1:35" ht="12.75">
      <c r="A7" s="141">
        <v>5</v>
      </c>
      <c r="B7" s="64" t="s">
        <v>511</v>
      </c>
      <c r="C7" s="25">
        <v>42428</v>
      </c>
      <c r="D7" s="7">
        <v>9</v>
      </c>
      <c r="E7" s="26">
        <v>23</v>
      </c>
      <c r="F7" s="8"/>
      <c r="G7" s="142">
        <v>17</v>
      </c>
      <c r="H7" s="231" t="s">
        <v>922</v>
      </c>
      <c r="I7" s="233"/>
      <c r="J7" s="233"/>
      <c r="K7" s="233"/>
      <c r="L7" s="233"/>
      <c r="M7" s="233"/>
      <c r="N7" s="233"/>
      <c r="O7" s="233"/>
      <c r="P7" s="233"/>
      <c r="Q7" s="233"/>
      <c r="R7" s="233"/>
      <c r="S7" s="232"/>
      <c r="T7" s="217">
        <v>42668</v>
      </c>
      <c r="U7" s="218"/>
      <c r="V7" s="7">
        <v>2</v>
      </c>
      <c r="W7" s="137">
        <v>163</v>
      </c>
      <c r="X7" s="86"/>
      <c r="Y7" s="86"/>
      <c r="Z7" s="86"/>
      <c r="AA7" s="86"/>
      <c r="AB7" s="86"/>
      <c r="AC7" s="86"/>
      <c r="AD7" s="86"/>
      <c r="AE7" s="86"/>
      <c r="AF7" s="87"/>
      <c r="AG7" s="86"/>
      <c r="AH7" s="85"/>
      <c r="AI7" s="76"/>
    </row>
    <row r="8" spans="1:35" ht="12.75">
      <c r="A8" s="141">
        <v>6</v>
      </c>
      <c r="B8" s="149" t="s">
        <v>586</v>
      </c>
      <c r="C8" s="25">
        <v>42436</v>
      </c>
      <c r="D8" s="7">
        <v>6</v>
      </c>
      <c r="E8" s="137">
        <v>27</v>
      </c>
      <c r="F8" s="8"/>
      <c r="G8" s="142">
        <v>18</v>
      </c>
      <c r="H8" s="231" t="s">
        <v>965</v>
      </c>
      <c r="I8" s="233"/>
      <c r="J8" s="233"/>
      <c r="K8" s="233"/>
      <c r="L8" s="233"/>
      <c r="M8" s="233"/>
      <c r="N8" s="233"/>
      <c r="O8" s="233"/>
      <c r="P8" s="233"/>
      <c r="Q8" s="233"/>
      <c r="R8" s="233"/>
      <c r="S8" s="232"/>
      <c r="T8" s="217">
        <v>42679</v>
      </c>
      <c r="U8" s="218"/>
      <c r="V8" s="7">
        <v>7</v>
      </c>
      <c r="W8" s="137">
        <v>21</v>
      </c>
      <c r="X8" s="86"/>
      <c r="Y8" s="86"/>
      <c r="Z8" s="86"/>
      <c r="AA8" s="86"/>
      <c r="AB8" s="86"/>
      <c r="AC8" s="86"/>
      <c r="AD8" s="86"/>
      <c r="AE8" s="86"/>
      <c r="AF8" s="87"/>
      <c r="AG8" s="86"/>
      <c r="AH8" s="85"/>
      <c r="AI8" s="76"/>
    </row>
    <row r="9" spans="1:35" ht="12.75">
      <c r="A9" s="141">
        <v>7</v>
      </c>
      <c r="B9" s="152" t="s">
        <v>586</v>
      </c>
      <c r="C9" s="25">
        <v>42436</v>
      </c>
      <c r="D9" s="7">
        <v>2</v>
      </c>
      <c r="E9" s="137">
        <v>27</v>
      </c>
      <c r="F9" s="8"/>
      <c r="G9" s="142">
        <v>19</v>
      </c>
      <c r="H9" s="231" t="s">
        <v>964</v>
      </c>
      <c r="I9" s="233"/>
      <c r="J9" s="233"/>
      <c r="K9" s="233"/>
      <c r="L9" s="233"/>
      <c r="M9" s="233"/>
      <c r="N9" s="233"/>
      <c r="O9" s="233"/>
      <c r="P9" s="233"/>
      <c r="Q9" s="233"/>
      <c r="R9" s="233"/>
      <c r="S9" s="232"/>
      <c r="T9" s="217">
        <v>42680</v>
      </c>
      <c r="U9" s="218"/>
      <c r="V9" s="7">
        <v>11</v>
      </c>
      <c r="W9" s="137">
        <v>19</v>
      </c>
      <c r="X9" s="86"/>
      <c r="Y9" s="86"/>
      <c r="Z9" s="86"/>
      <c r="AA9" s="86"/>
      <c r="AB9" s="86"/>
      <c r="AC9" s="86"/>
      <c r="AD9" s="86"/>
      <c r="AE9" s="86"/>
      <c r="AF9" s="87"/>
      <c r="AG9" s="86"/>
      <c r="AH9" s="85"/>
      <c r="AI9" s="76"/>
    </row>
    <row r="10" spans="1:35" ht="12.75">
      <c r="A10" s="141">
        <v>8</v>
      </c>
      <c r="B10" s="14" t="s">
        <v>645</v>
      </c>
      <c r="C10" s="25">
        <v>42442</v>
      </c>
      <c r="D10" s="7">
        <v>4</v>
      </c>
      <c r="E10" s="137">
        <v>10</v>
      </c>
      <c r="F10" s="8"/>
      <c r="G10" s="142">
        <v>20</v>
      </c>
      <c r="H10" s="231" t="s">
        <v>838</v>
      </c>
      <c r="I10" s="233"/>
      <c r="J10" s="233"/>
      <c r="K10" s="233"/>
      <c r="L10" s="233"/>
      <c r="M10" s="233"/>
      <c r="N10" s="233"/>
      <c r="O10" s="233"/>
      <c r="P10" s="233"/>
      <c r="Q10" s="233"/>
      <c r="R10" s="233"/>
      <c r="S10" s="232"/>
      <c r="T10" s="217">
        <v>42686</v>
      </c>
      <c r="U10" s="218"/>
      <c r="V10" s="7">
        <v>10</v>
      </c>
      <c r="W10" s="137">
        <v>79</v>
      </c>
      <c r="X10" s="86"/>
      <c r="Y10" s="86"/>
      <c r="Z10" s="86"/>
      <c r="AA10" s="86"/>
      <c r="AB10" s="86"/>
      <c r="AC10" s="86"/>
      <c r="AD10" s="86"/>
      <c r="AE10" s="86"/>
      <c r="AF10" s="87"/>
      <c r="AG10" s="86"/>
      <c r="AH10" s="85"/>
      <c r="AI10" s="76"/>
    </row>
    <row r="11" spans="1:35" ht="12.75">
      <c r="A11" s="141">
        <v>9</v>
      </c>
      <c r="B11" s="14" t="s">
        <v>667</v>
      </c>
      <c r="C11" s="25">
        <v>42448</v>
      </c>
      <c r="D11" s="7">
        <v>5</v>
      </c>
      <c r="E11" s="7">
        <v>7</v>
      </c>
      <c r="F11" s="8"/>
      <c r="G11" s="142">
        <v>21</v>
      </c>
      <c r="H11" s="231" t="s">
        <v>966</v>
      </c>
      <c r="I11" s="233"/>
      <c r="J11" s="233"/>
      <c r="K11" s="233"/>
      <c r="L11" s="233"/>
      <c r="M11" s="233"/>
      <c r="N11" s="233"/>
      <c r="O11" s="233"/>
      <c r="P11" s="233"/>
      <c r="Q11" s="233"/>
      <c r="R11" s="233"/>
      <c r="S11" s="232"/>
      <c r="T11" s="217">
        <v>42686</v>
      </c>
      <c r="U11" s="218"/>
      <c r="V11" s="7">
        <v>4</v>
      </c>
      <c r="W11" s="137"/>
      <c r="X11" s="86"/>
      <c r="Y11" s="86"/>
      <c r="Z11" s="86"/>
      <c r="AA11" s="86"/>
      <c r="AB11" s="90"/>
      <c r="AC11" s="86"/>
      <c r="AD11" s="86"/>
      <c r="AE11" s="86"/>
      <c r="AF11" s="87"/>
      <c r="AG11" s="87"/>
      <c r="AH11" s="85"/>
      <c r="AI11" s="76"/>
    </row>
    <row r="12" spans="1:35" ht="12.75">
      <c r="A12" s="141">
        <v>10</v>
      </c>
      <c r="B12" s="14" t="s">
        <v>667</v>
      </c>
      <c r="C12" s="25">
        <v>42449</v>
      </c>
      <c r="D12" s="7">
        <v>5</v>
      </c>
      <c r="E12" s="7">
        <v>20</v>
      </c>
      <c r="F12" s="8"/>
      <c r="G12" s="142">
        <v>22</v>
      </c>
      <c r="H12" s="231" t="s">
        <v>966</v>
      </c>
      <c r="I12" s="233"/>
      <c r="J12" s="233"/>
      <c r="K12" s="233"/>
      <c r="L12" s="233"/>
      <c r="M12" s="233"/>
      <c r="N12" s="233"/>
      <c r="O12" s="233"/>
      <c r="P12" s="233"/>
      <c r="Q12" s="233"/>
      <c r="R12" s="233"/>
      <c r="S12" s="232"/>
      <c r="T12" s="217">
        <v>42686</v>
      </c>
      <c r="U12" s="218"/>
      <c r="V12" s="7">
        <v>14</v>
      </c>
      <c r="W12" s="137">
        <v>45</v>
      </c>
      <c r="X12" s="86"/>
      <c r="Y12" s="86"/>
      <c r="Z12" s="86"/>
      <c r="AA12" s="86"/>
      <c r="AB12" s="86"/>
      <c r="AC12" s="86"/>
      <c r="AD12" s="86"/>
      <c r="AE12" s="86"/>
      <c r="AF12" s="87"/>
      <c r="AG12" s="87"/>
      <c r="AH12" s="85"/>
      <c r="AI12" s="76"/>
    </row>
    <row r="13" spans="1:35" ht="12.75">
      <c r="A13" s="141">
        <v>11</v>
      </c>
      <c r="B13" s="159" t="s">
        <v>724</v>
      </c>
      <c r="C13" s="25">
        <v>42469</v>
      </c>
      <c r="D13" s="7">
        <v>5</v>
      </c>
      <c r="E13" s="7">
        <v>13</v>
      </c>
      <c r="F13" s="8"/>
      <c r="G13" s="142">
        <v>23</v>
      </c>
      <c r="H13" s="241" t="s">
        <v>995</v>
      </c>
      <c r="I13" s="241"/>
      <c r="J13" s="241"/>
      <c r="K13" s="241"/>
      <c r="L13" s="241"/>
      <c r="M13" s="241"/>
      <c r="N13" s="241"/>
      <c r="O13" s="241"/>
      <c r="P13" s="241"/>
      <c r="Q13" s="241"/>
      <c r="R13" s="241"/>
      <c r="S13" s="241"/>
      <c r="T13" s="217">
        <v>42700</v>
      </c>
      <c r="U13" s="218"/>
      <c r="V13" s="7">
        <v>3</v>
      </c>
      <c r="W13" s="137">
        <v>12</v>
      </c>
      <c r="X13" s="86"/>
      <c r="Y13" s="86"/>
      <c r="Z13" s="86"/>
      <c r="AA13" s="86"/>
      <c r="AB13" s="86"/>
      <c r="AC13" s="86"/>
      <c r="AD13" s="86"/>
      <c r="AE13" s="87"/>
      <c r="AF13" s="87"/>
      <c r="AG13" s="87"/>
      <c r="AH13" s="85"/>
      <c r="AI13" s="76"/>
    </row>
    <row r="14" spans="1:35" ht="12.75">
      <c r="A14" s="141">
        <v>12</v>
      </c>
      <c r="B14" s="159" t="s">
        <v>724</v>
      </c>
      <c r="C14" s="25">
        <v>42470</v>
      </c>
      <c r="D14" s="7"/>
      <c r="E14" s="7"/>
      <c r="F14" s="8"/>
      <c r="G14" s="3"/>
      <c r="H14" s="241"/>
      <c r="I14" s="241"/>
      <c r="J14" s="241"/>
      <c r="K14" s="241"/>
      <c r="L14" s="241"/>
      <c r="M14" s="241"/>
      <c r="N14" s="241"/>
      <c r="O14" s="241"/>
      <c r="P14" s="241"/>
      <c r="Q14" s="241"/>
      <c r="R14" s="241"/>
      <c r="S14" s="241"/>
      <c r="T14" s="217"/>
      <c r="U14" s="218"/>
      <c r="V14" s="7"/>
      <c r="W14" s="137"/>
      <c r="X14" s="86"/>
      <c r="Y14" s="86"/>
      <c r="Z14" s="86"/>
      <c r="AA14" s="86"/>
      <c r="AB14" s="86"/>
      <c r="AC14" s="86"/>
      <c r="AD14" s="86"/>
      <c r="AE14" s="87"/>
      <c r="AF14" s="87"/>
      <c r="AG14" s="87"/>
      <c r="AH14" s="85"/>
      <c r="AI14" s="76"/>
    </row>
    <row r="15" spans="1:35" ht="15" customHeight="1">
      <c r="A15" s="3" t="s">
        <v>153</v>
      </c>
      <c r="B15" s="3" t="s">
        <v>154</v>
      </c>
      <c r="C15" s="3" t="s">
        <v>7</v>
      </c>
      <c r="D15" s="48">
        <v>1</v>
      </c>
      <c r="E15" s="44">
        <v>2</v>
      </c>
      <c r="F15" s="4">
        <v>3</v>
      </c>
      <c r="G15" s="4">
        <v>4</v>
      </c>
      <c r="H15" s="91">
        <v>5</v>
      </c>
      <c r="I15" s="44">
        <v>6</v>
      </c>
      <c r="J15" s="44">
        <v>7</v>
      </c>
      <c r="K15" s="44">
        <v>8</v>
      </c>
      <c r="L15" s="44">
        <v>9</v>
      </c>
      <c r="M15" s="44">
        <v>10</v>
      </c>
      <c r="N15" s="92">
        <v>11</v>
      </c>
      <c r="O15" s="92">
        <v>12</v>
      </c>
      <c r="P15" s="92">
        <v>13</v>
      </c>
      <c r="Q15" s="93">
        <v>14</v>
      </c>
      <c r="R15" s="93">
        <v>15</v>
      </c>
      <c r="S15" s="92">
        <v>16</v>
      </c>
      <c r="T15" s="94">
        <v>17</v>
      </c>
      <c r="U15" s="4">
        <v>18</v>
      </c>
      <c r="V15" s="4">
        <v>19</v>
      </c>
      <c r="W15" s="4">
        <v>20</v>
      </c>
      <c r="X15" s="4">
        <v>21</v>
      </c>
      <c r="Y15" s="4">
        <v>22</v>
      </c>
      <c r="Z15" s="4">
        <v>23</v>
      </c>
      <c r="AA15" s="4">
        <v>24</v>
      </c>
      <c r="AB15" s="4">
        <v>25</v>
      </c>
      <c r="AC15" s="4">
        <v>26</v>
      </c>
      <c r="AD15" s="4">
        <v>27</v>
      </c>
      <c r="AE15" s="4" t="s">
        <v>8</v>
      </c>
      <c r="AF15" s="4" t="s">
        <v>155</v>
      </c>
      <c r="AG15" s="4" t="s">
        <v>159</v>
      </c>
      <c r="AH15" s="4" t="s">
        <v>10</v>
      </c>
      <c r="AI15" s="4" t="s">
        <v>160</v>
      </c>
    </row>
    <row r="16" spans="1:35" ht="12.75">
      <c r="A16" s="13" t="s">
        <v>371</v>
      </c>
      <c r="B16" s="13" t="s">
        <v>372</v>
      </c>
      <c r="C16" s="13" t="s">
        <v>37</v>
      </c>
      <c r="D16" s="135">
        <v>25</v>
      </c>
      <c r="E16" s="154">
        <v>67.5</v>
      </c>
      <c r="F16" s="154">
        <v>67.5</v>
      </c>
      <c r="G16" s="135">
        <v>15</v>
      </c>
      <c r="H16" s="135">
        <v>30</v>
      </c>
      <c r="I16" s="135"/>
      <c r="J16" s="135"/>
      <c r="K16" s="135"/>
      <c r="L16" s="135"/>
      <c r="M16" s="135"/>
      <c r="N16" s="135"/>
      <c r="O16" s="135"/>
      <c r="P16" s="135"/>
      <c r="Q16" s="135">
        <v>20</v>
      </c>
      <c r="R16" s="135"/>
      <c r="S16" s="139"/>
      <c r="T16" s="139"/>
      <c r="U16" s="135"/>
      <c r="V16" s="135"/>
      <c r="W16" s="135"/>
      <c r="X16" s="135"/>
      <c r="Y16" s="135"/>
      <c r="Z16" s="135"/>
      <c r="AA16" s="135"/>
      <c r="AB16" s="135"/>
      <c r="AC16" s="135"/>
      <c r="AD16" s="135"/>
      <c r="AE16" s="67">
        <f aca="true" t="shared" si="0" ref="AE16:AE54">SUM(D16:AD16)</f>
        <v>225</v>
      </c>
      <c r="AF16" s="80">
        <f aca="true" t="shared" si="1" ref="AF16:AF54">PRODUCT(AE16,1.8)</f>
        <v>405</v>
      </c>
      <c r="AG16" s="80">
        <v>40</v>
      </c>
      <c r="AH16" s="80">
        <f aca="true" t="shared" si="2" ref="AH16:AH54">SUM(AF16:AG16)</f>
        <v>445</v>
      </c>
      <c r="AI16" s="16">
        <v>1</v>
      </c>
    </row>
    <row r="17" spans="1:35" ht="12.75">
      <c r="A17" s="13" t="s">
        <v>129</v>
      </c>
      <c r="B17" s="14" t="s">
        <v>130</v>
      </c>
      <c r="C17" s="14" t="s">
        <v>33</v>
      </c>
      <c r="D17" s="135">
        <v>25</v>
      </c>
      <c r="E17" s="135">
        <v>60</v>
      </c>
      <c r="F17" s="135">
        <v>35</v>
      </c>
      <c r="G17" s="135"/>
      <c r="H17" s="135"/>
      <c r="I17" s="135">
        <v>30</v>
      </c>
      <c r="J17" s="135"/>
      <c r="K17" s="135"/>
      <c r="L17" s="135"/>
      <c r="M17" s="135"/>
      <c r="N17" s="135"/>
      <c r="O17" s="135"/>
      <c r="P17" s="135"/>
      <c r="Q17" s="135"/>
      <c r="R17" s="135"/>
      <c r="S17" s="140"/>
      <c r="T17" s="140"/>
      <c r="U17" s="135">
        <v>15</v>
      </c>
      <c r="V17" s="135"/>
      <c r="W17" s="135"/>
      <c r="X17" s="135"/>
      <c r="Y17" s="135">
        <v>35</v>
      </c>
      <c r="Z17" s="135"/>
      <c r="AA17" s="135"/>
      <c r="AB17" s="135"/>
      <c r="AC17" s="135"/>
      <c r="AD17" s="135"/>
      <c r="AE17" s="67">
        <f t="shared" si="0"/>
        <v>200</v>
      </c>
      <c r="AF17" s="80">
        <f t="shared" si="1"/>
        <v>360</v>
      </c>
      <c r="AG17" s="80">
        <v>40</v>
      </c>
      <c r="AH17" s="80">
        <f t="shared" si="2"/>
        <v>400</v>
      </c>
      <c r="AI17" s="16">
        <v>2</v>
      </c>
    </row>
    <row r="18" spans="1:35" ht="12.75">
      <c r="A18" s="13" t="s">
        <v>141</v>
      </c>
      <c r="B18" s="13" t="s">
        <v>97</v>
      </c>
      <c r="C18" s="13" t="s">
        <v>95</v>
      </c>
      <c r="D18" s="135">
        <v>20</v>
      </c>
      <c r="E18" s="135">
        <v>35</v>
      </c>
      <c r="F18" s="135">
        <v>25</v>
      </c>
      <c r="G18" s="135"/>
      <c r="H18" s="135"/>
      <c r="I18" s="135">
        <v>15</v>
      </c>
      <c r="J18" s="135"/>
      <c r="K18" s="135"/>
      <c r="L18" s="135">
        <v>5</v>
      </c>
      <c r="M18" s="135"/>
      <c r="N18" s="135"/>
      <c r="O18" s="135"/>
      <c r="P18" s="135">
        <v>5</v>
      </c>
      <c r="Q18" s="135">
        <v>15</v>
      </c>
      <c r="R18" s="135"/>
      <c r="S18" s="139"/>
      <c r="T18" s="139"/>
      <c r="U18" s="135"/>
      <c r="V18" s="135"/>
      <c r="W18" s="135"/>
      <c r="X18" s="135">
        <v>5</v>
      </c>
      <c r="Y18" s="135">
        <v>30</v>
      </c>
      <c r="Z18" s="135"/>
      <c r="AA18" s="136"/>
      <c r="AB18" s="135"/>
      <c r="AC18" s="135"/>
      <c r="AD18" s="135"/>
      <c r="AE18" s="67">
        <f t="shared" si="0"/>
        <v>155</v>
      </c>
      <c r="AF18" s="80">
        <f t="shared" si="1"/>
        <v>279</v>
      </c>
      <c r="AG18" s="80">
        <v>70</v>
      </c>
      <c r="AH18" s="80">
        <f t="shared" si="2"/>
        <v>349</v>
      </c>
      <c r="AI18" s="16">
        <v>3</v>
      </c>
    </row>
    <row r="19" spans="1:35" ht="12.75" customHeight="1">
      <c r="A19" s="13" t="s">
        <v>144</v>
      </c>
      <c r="B19" s="13" t="s">
        <v>142</v>
      </c>
      <c r="C19" s="13" t="s">
        <v>26</v>
      </c>
      <c r="D19" s="135">
        <v>15</v>
      </c>
      <c r="E19" s="135">
        <v>15</v>
      </c>
      <c r="F19" s="135"/>
      <c r="G19" s="135"/>
      <c r="H19" s="135"/>
      <c r="I19" s="135"/>
      <c r="J19" s="135"/>
      <c r="K19" s="135"/>
      <c r="L19" s="135"/>
      <c r="M19" s="135"/>
      <c r="N19" s="135"/>
      <c r="O19" s="135"/>
      <c r="P19" s="135"/>
      <c r="Q19" s="135"/>
      <c r="R19" s="135"/>
      <c r="S19" s="139"/>
      <c r="T19" s="139">
        <v>25</v>
      </c>
      <c r="U19" s="135">
        <v>15</v>
      </c>
      <c r="V19" s="135"/>
      <c r="W19" s="135"/>
      <c r="X19" s="135">
        <v>15</v>
      </c>
      <c r="Y19" s="135">
        <v>25</v>
      </c>
      <c r="Z19" s="135"/>
      <c r="AA19" s="135"/>
      <c r="AB19" s="135"/>
      <c r="AC19" s="135"/>
      <c r="AD19" s="135"/>
      <c r="AE19" s="67">
        <f t="shared" si="0"/>
        <v>110</v>
      </c>
      <c r="AF19" s="80">
        <f t="shared" si="1"/>
        <v>198</v>
      </c>
      <c r="AG19" s="80">
        <v>40</v>
      </c>
      <c r="AH19" s="80">
        <f t="shared" si="2"/>
        <v>238</v>
      </c>
      <c r="AI19" s="16">
        <v>4</v>
      </c>
    </row>
    <row r="20" spans="1:35" ht="12.75">
      <c r="A20" s="13" t="s">
        <v>105</v>
      </c>
      <c r="B20" s="13" t="s">
        <v>106</v>
      </c>
      <c r="C20" s="13" t="s">
        <v>16</v>
      </c>
      <c r="D20" s="135">
        <v>20</v>
      </c>
      <c r="E20" s="135">
        <v>25</v>
      </c>
      <c r="F20" s="135"/>
      <c r="G20" s="135"/>
      <c r="H20" s="135"/>
      <c r="I20" s="135"/>
      <c r="J20" s="135"/>
      <c r="K20" s="135"/>
      <c r="L20" s="135">
        <v>5</v>
      </c>
      <c r="M20" s="135"/>
      <c r="N20" s="135">
        <v>5</v>
      </c>
      <c r="O20" s="135">
        <v>5</v>
      </c>
      <c r="P20" s="135"/>
      <c r="Q20" s="135"/>
      <c r="R20" s="135"/>
      <c r="S20" s="135">
        <v>5</v>
      </c>
      <c r="T20" s="140"/>
      <c r="U20" s="135"/>
      <c r="V20" s="135"/>
      <c r="W20" s="135"/>
      <c r="X20" s="135">
        <v>5</v>
      </c>
      <c r="Y20" s="135">
        <v>15</v>
      </c>
      <c r="Z20" s="135"/>
      <c r="AA20" s="135"/>
      <c r="AB20" s="135"/>
      <c r="AC20" s="135"/>
      <c r="AD20" s="135"/>
      <c r="AE20" s="67">
        <f t="shared" si="0"/>
        <v>85</v>
      </c>
      <c r="AF20" s="80">
        <f t="shared" si="1"/>
        <v>153</v>
      </c>
      <c r="AG20" s="80">
        <v>70</v>
      </c>
      <c r="AH20" s="80">
        <f t="shared" si="2"/>
        <v>223</v>
      </c>
      <c r="AI20" s="16">
        <v>5</v>
      </c>
    </row>
    <row r="21" spans="1:35" ht="13.5" customHeight="1">
      <c r="A21" s="13" t="s">
        <v>132</v>
      </c>
      <c r="B21" s="13" t="s">
        <v>133</v>
      </c>
      <c r="C21" s="13" t="s">
        <v>35</v>
      </c>
      <c r="D21" s="135">
        <v>15</v>
      </c>
      <c r="E21" s="135">
        <v>15</v>
      </c>
      <c r="F21" s="135">
        <v>5</v>
      </c>
      <c r="G21" s="135"/>
      <c r="H21" s="135"/>
      <c r="I21" s="135">
        <v>15</v>
      </c>
      <c r="J21" s="135"/>
      <c r="K21" s="135"/>
      <c r="L21" s="135"/>
      <c r="M21" s="135"/>
      <c r="N21" s="135"/>
      <c r="O21" s="135">
        <v>5</v>
      </c>
      <c r="P21" s="135">
        <v>15</v>
      </c>
      <c r="Q21" s="135"/>
      <c r="R21" s="135"/>
      <c r="S21" s="139"/>
      <c r="T21" s="139"/>
      <c r="U21" s="135">
        <v>5</v>
      </c>
      <c r="V21" s="135"/>
      <c r="W21" s="135"/>
      <c r="X21" s="135"/>
      <c r="Y21" s="135">
        <v>15</v>
      </c>
      <c r="Z21" s="135"/>
      <c r="AA21" s="135"/>
      <c r="AB21" s="135"/>
      <c r="AC21" s="135"/>
      <c r="AD21" s="135"/>
      <c r="AE21" s="67">
        <f t="shared" si="0"/>
        <v>90</v>
      </c>
      <c r="AF21" s="80">
        <f t="shared" si="1"/>
        <v>162</v>
      </c>
      <c r="AG21" s="80">
        <v>60</v>
      </c>
      <c r="AH21" s="80">
        <f t="shared" si="2"/>
        <v>222</v>
      </c>
      <c r="AI21" s="16">
        <v>6</v>
      </c>
    </row>
    <row r="22" spans="1:35" ht="12" customHeight="1">
      <c r="A22" s="13" t="s">
        <v>135</v>
      </c>
      <c r="B22" s="13" t="s">
        <v>136</v>
      </c>
      <c r="C22" s="13" t="s">
        <v>34</v>
      </c>
      <c r="D22" s="135">
        <v>20</v>
      </c>
      <c r="E22" s="135"/>
      <c r="F22" s="135"/>
      <c r="G22" s="135"/>
      <c r="H22" s="135">
        <v>15</v>
      </c>
      <c r="I22" s="135">
        <v>20</v>
      </c>
      <c r="J22" s="135"/>
      <c r="K22" s="135">
        <v>15</v>
      </c>
      <c r="L22" s="135">
        <v>5</v>
      </c>
      <c r="M22" s="135"/>
      <c r="N22" s="135"/>
      <c r="O22" s="135"/>
      <c r="P22" s="135"/>
      <c r="Q22" s="135">
        <v>20</v>
      </c>
      <c r="R22" s="135"/>
      <c r="S22" s="139"/>
      <c r="T22" s="139"/>
      <c r="U22" s="135"/>
      <c r="V22" s="135"/>
      <c r="W22" s="135"/>
      <c r="X22" s="135"/>
      <c r="Y22" s="135"/>
      <c r="Z22" s="135"/>
      <c r="AA22" s="135"/>
      <c r="AB22" s="135"/>
      <c r="AC22" s="135"/>
      <c r="AD22" s="135"/>
      <c r="AE22" s="67">
        <f t="shared" si="0"/>
        <v>95</v>
      </c>
      <c r="AF22" s="80">
        <f t="shared" si="1"/>
        <v>171</v>
      </c>
      <c r="AG22" s="80">
        <v>50</v>
      </c>
      <c r="AH22" s="80">
        <f t="shared" si="2"/>
        <v>221</v>
      </c>
      <c r="AI22" s="16">
        <v>7</v>
      </c>
    </row>
    <row r="23" spans="1:35" ht="12.75">
      <c r="A23" s="13" t="s">
        <v>111</v>
      </c>
      <c r="B23" s="14" t="s">
        <v>112</v>
      </c>
      <c r="C23" s="14" t="s">
        <v>36</v>
      </c>
      <c r="D23" s="135">
        <v>15</v>
      </c>
      <c r="E23" s="135"/>
      <c r="F23" s="135"/>
      <c r="G23" s="135"/>
      <c r="H23" s="135">
        <v>5</v>
      </c>
      <c r="I23" s="135"/>
      <c r="J23" s="135"/>
      <c r="K23" s="135"/>
      <c r="L23" s="135"/>
      <c r="M23" s="135">
        <v>15</v>
      </c>
      <c r="N23" s="135">
        <v>5</v>
      </c>
      <c r="O23" s="135"/>
      <c r="P23" s="135"/>
      <c r="Q23" s="135"/>
      <c r="R23" s="135">
        <v>5</v>
      </c>
      <c r="S23" s="139"/>
      <c r="T23" s="139"/>
      <c r="U23" s="135">
        <v>5</v>
      </c>
      <c r="V23" s="135">
        <v>5</v>
      </c>
      <c r="W23" s="135">
        <v>5</v>
      </c>
      <c r="X23" s="135"/>
      <c r="Y23" s="135">
        <v>5</v>
      </c>
      <c r="Z23" s="135"/>
      <c r="AA23" s="135"/>
      <c r="AB23" s="135"/>
      <c r="AC23" s="135"/>
      <c r="AD23" s="135"/>
      <c r="AE23" s="67">
        <f t="shared" si="0"/>
        <v>65</v>
      </c>
      <c r="AF23" s="80">
        <f t="shared" si="1"/>
        <v>117</v>
      </c>
      <c r="AG23" s="80">
        <v>80</v>
      </c>
      <c r="AH23" s="80">
        <f t="shared" si="2"/>
        <v>197</v>
      </c>
      <c r="AI23" s="16">
        <v>8</v>
      </c>
    </row>
    <row r="24" spans="1:35" ht="12.75">
      <c r="A24" s="13" t="s">
        <v>148</v>
      </c>
      <c r="B24" s="14" t="s">
        <v>306</v>
      </c>
      <c r="C24" s="14" t="s">
        <v>37</v>
      </c>
      <c r="D24" s="135">
        <v>15</v>
      </c>
      <c r="E24" s="135">
        <v>25</v>
      </c>
      <c r="F24" s="135">
        <v>5</v>
      </c>
      <c r="G24" s="135"/>
      <c r="H24" s="135">
        <v>15</v>
      </c>
      <c r="I24" s="135"/>
      <c r="J24" s="135"/>
      <c r="K24" s="135"/>
      <c r="L24" s="135"/>
      <c r="M24" s="135"/>
      <c r="N24" s="135"/>
      <c r="O24" s="135">
        <v>5</v>
      </c>
      <c r="P24" s="135"/>
      <c r="Q24" s="135">
        <v>15</v>
      </c>
      <c r="R24" s="135"/>
      <c r="S24" s="139"/>
      <c r="T24" s="139"/>
      <c r="U24" s="135"/>
      <c r="V24" s="135"/>
      <c r="W24" s="135"/>
      <c r="X24" s="135"/>
      <c r="Y24" s="135"/>
      <c r="Z24" s="135"/>
      <c r="AA24" s="135"/>
      <c r="AB24" s="135"/>
      <c r="AC24" s="135"/>
      <c r="AD24" s="135"/>
      <c r="AE24" s="67">
        <f t="shared" si="0"/>
        <v>80</v>
      </c>
      <c r="AF24" s="80">
        <f t="shared" si="1"/>
        <v>144</v>
      </c>
      <c r="AG24" s="80">
        <v>40</v>
      </c>
      <c r="AH24" s="80">
        <f t="shared" si="2"/>
        <v>184</v>
      </c>
      <c r="AI24" s="16">
        <v>9</v>
      </c>
    </row>
    <row r="25" spans="1:35" ht="12.75">
      <c r="A25" s="13" t="s">
        <v>125</v>
      </c>
      <c r="B25" s="14" t="s">
        <v>208</v>
      </c>
      <c r="C25" s="14" t="s">
        <v>26</v>
      </c>
      <c r="D25" s="135">
        <v>5</v>
      </c>
      <c r="E25" s="135"/>
      <c r="F25" s="135"/>
      <c r="G25" s="135"/>
      <c r="H25" s="135"/>
      <c r="I25" s="135"/>
      <c r="J25" s="135"/>
      <c r="K25" s="135"/>
      <c r="L25" s="135"/>
      <c r="M25" s="135"/>
      <c r="N25" s="135">
        <v>5</v>
      </c>
      <c r="O25" s="135"/>
      <c r="P25" s="135">
        <v>5</v>
      </c>
      <c r="Q25" s="135">
        <v>5</v>
      </c>
      <c r="R25" s="135"/>
      <c r="S25" s="135">
        <v>5</v>
      </c>
      <c r="T25" s="140"/>
      <c r="U25" s="135">
        <v>5</v>
      </c>
      <c r="V25" s="135"/>
      <c r="W25" s="135">
        <v>5</v>
      </c>
      <c r="X25" s="135">
        <v>5</v>
      </c>
      <c r="Y25" s="135">
        <v>5</v>
      </c>
      <c r="Z25" s="135"/>
      <c r="AA25" s="135"/>
      <c r="AB25" s="135"/>
      <c r="AC25" s="135"/>
      <c r="AD25" s="135"/>
      <c r="AE25" s="67">
        <f t="shared" si="0"/>
        <v>45</v>
      </c>
      <c r="AF25" s="80">
        <f t="shared" si="1"/>
        <v>81</v>
      </c>
      <c r="AG25" s="80">
        <v>80</v>
      </c>
      <c r="AH25" s="80">
        <f t="shared" si="2"/>
        <v>161</v>
      </c>
      <c r="AI25" s="16">
        <v>10</v>
      </c>
    </row>
    <row r="26" spans="1:35" ht="12.75">
      <c r="A26" s="13" t="s">
        <v>135</v>
      </c>
      <c r="B26" s="14" t="s">
        <v>114</v>
      </c>
      <c r="C26" s="14" t="s">
        <v>34</v>
      </c>
      <c r="D26" s="135"/>
      <c r="E26" s="135"/>
      <c r="F26" s="135"/>
      <c r="G26" s="135"/>
      <c r="H26" s="135"/>
      <c r="I26" s="135"/>
      <c r="J26" s="135"/>
      <c r="K26" s="135"/>
      <c r="L26" s="135"/>
      <c r="M26" s="135"/>
      <c r="N26" s="135"/>
      <c r="O26" s="135"/>
      <c r="P26" s="135"/>
      <c r="Q26" s="135"/>
      <c r="R26" s="135"/>
      <c r="S26" s="139"/>
      <c r="T26" s="139">
        <v>25</v>
      </c>
      <c r="U26" s="135"/>
      <c r="V26" s="135"/>
      <c r="W26" s="135">
        <v>25</v>
      </c>
      <c r="X26" s="135"/>
      <c r="Y26" s="135">
        <v>30</v>
      </c>
      <c r="Z26" s="135"/>
      <c r="AA26" s="135"/>
      <c r="AB26" s="135"/>
      <c r="AC26" s="135"/>
      <c r="AD26" s="135"/>
      <c r="AE26" s="67">
        <f t="shared" si="0"/>
        <v>80</v>
      </c>
      <c r="AF26" s="80">
        <f t="shared" si="1"/>
        <v>144</v>
      </c>
      <c r="AG26" s="80">
        <v>10</v>
      </c>
      <c r="AH26" s="80">
        <f t="shared" si="2"/>
        <v>154</v>
      </c>
      <c r="AI26" s="16">
        <v>11</v>
      </c>
    </row>
    <row r="27" spans="1:35" ht="12.75">
      <c r="A27" s="13" t="s">
        <v>146</v>
      </c>
      <c r="B27" s="14" t="s">
        <v>147</v>
      </c>
      <c r="C27" s="14" t="s">
        <v>16</v>
      </c>
      <c r="D27" s="135">
        <v>30</v>
      </c>
      <c r="E27" s="135"/>
      <c r="F27" s="135"/>
      <c r="G27" s="135"/>
      <c r="H27" s="135"/>
      <c r="I27" s="135"/>
      <c r="J27" s="135"/>
      <c r="K27" s="135"/>
      <c r="L27" s="135">
        <v>10</v>
      </c>
      <c r="M27" s="135"/>
      <c r="N27" s="135">
        <v>10</v>
      </c>
      <c r="O27" s="135">
        <v>10</v>
      </c>
      <c r="P27" s="135"/>
      <c r="Q27" s="135"/>
      <c r="R27" s="135"/>
      <c r="S27" s="139"/>
      <c r="T27" s="139"/>
      <c r="U27" s="135"/>
      <c r="V27" s="135"/>
      <c r="W27" s="135"/>
      <c r="X27" s="135"/>
      <c r="Y27" s="135"/>
      <c r="Z27" s="135"/>
      <c r="AA27" s="135"/>
      <c r="AB27" s="135"/>
      <c r="AC27" s="135"/>
      <c r="AD27" s="135"/>
      <c r="AE27" s="67">
        <f t="shared" si="0"/>
        <v>60</v>
      </c>
      <c r="AF27" s="80">
        <f t="shared" si="1"/>
        <v>108</v>
      </c>
      <c r="AG27" s="80">
        <v>40</v>
      </c>
      <c r="AH27" s="80">
        <f t="shared" si="2"/>
        <v>148</v>
      </c>
      <c r="AI27" s="16">
        <v>12</v>
      </c>
    </row>
    <row r="28" spans="1:35" ht="13.5" customHeight="1">
      <c r="A28" s="13" t="s">
        <v>486</v>
      </c>
      <c r="B28" s="14" t="s">
        <v>487</v>
      </c>
      <c r="C28" s="14" t="s">
        <v>37</v>
      </c>
      <c r="D28" s="135"/>
      <c r="E28" s="135"/>
      <c r="F28" s="135">
        <v>15</v>
      </c>
      <c r="G28" s="135"/>
      <c r="H28" s="135">
        <v>15</v>
      </c>
      <c r="I28" s="135"/>
      <c r="J28" s="135"/>
      <c r="K28" s="135"/>
      <c r="L28" s="135"/>
      <c r="M28" s="135"/>
      <c r="N28" s="135"/>
      <c r="O28" s="135"/>
      <c r="P28" s="135"/>
      <c r="Q28" s="135">
        <v>15</v>
      </c>
      <c r="R28" s="135"/>
      <c r="S28" s="139"/>
      <c r="T28" s="139"/>
      <c r="U28" s="135"/>
      <c r="V28" s="135"/>
      <c r="W28" s="135"/>
      <c r="X28" s="135"/>
      <c r="Y28" s="135"/>
      <c r="Z28" s="135">
        <v>10</v>
      </c>
      <c r="AA28" s="135"/>
      <c r="AB28" s="135"/>
      <c r="AC28" s="135"/>
      <c r="AD28" s="135"/>
      <c r="AE28" s="67">
        <f t="shared" si="0"/>
        <v>55</v>
      </c>
      <c r="AF28" s="80">
        <f t="shared" si="1"/>
        <v>99</v>
      </c>
      <c r="AG28" s="80">
        <v>30</v>
      </c>
      <c r="AH28" s="80">
        <f t="shared" si="2"/>
        <v>129</v>
      </c>
      <c r="AI28" s="16">
        <v>13</v>
      </c>
    </row>
    <row r="29" spans="1:35" ht="12.75">
      <c r="A29" s="13" t="s">
        <v>118</v>
      </c>
      <c r="B29" s="13" t="s">
        <v>119</v>
      </c>
      <c r="C29" s="13" t="s">
        <v>320</v>
      </c>
      <c r="D29" s="135">
        <v>15</v>
      </c>
      <c r="E29" s="135"/>
      <c r="F29" s="135"/>
      <c r="G29" s="135"/>
      <c r="H29" s="135">
        <v>5</v>
      </c>
      <c r="I29" s="135"/>
      <c r="J29" s="135"/>
      <c r="K29" s="135"/>
      <c r="L29" s="135"/>
      <c r="M29" s="135"/>
      <c r="N29" s="135"/>
      <c r="O29" s="135"/>
      <c r="P29" s="135"/>
      <c r="Q29" s="135"/>
      <c r="R29" s="135"/>
      <c r="S29" s="139"/>
      <c r="T29" s="135"/>
      <c r="U29" s="135">
        <v>5</v>
      </c>
      <c r="V29" s="135">
        <v>5</v>
      </c>
      <c r="W29" s="135">
        <v>5</v>
      </c>
      <c r="X29" s="135"/>
      <c r="Y29" s="135"/>
      <c r="Z29" s="135">
        <v>5</v>
      </c>
      <c r="AA29" s="135"/>
      <c r="AB29" s="135"/>
      <c r="AC29" s="135"/>
      <c r="AD29" s="135"/>
      <c r="AE29" s="67">
        <f t="shared" si="0"/>
        <v>40</v>
      </c>
      <c r="AF29" s="80">
        <f t="shared" si="1"/>
        <v>72</v>
      </c>
      <c r="AG29" s="80">
        <v>50</v>
      </c>
      <c r="AH29" s="80">
        <f t="shared" si="2"/>
        <v>122</v>
      </c>
      <c r="AI29" s="16">
        <v>14</v>
      </c>
    </row>
    <row r="30" spans="1:35" ht="14.25" customHeight="1">
      <c r="A30" s="13" t="s">
        <v>484</v>
      </c>
      <c r="B30" s="13" t="s">
        <v>485</v>
      </c>
      <c r="C30" s="13" t="s">
        <v>37</v>
      </c>
      <c r="D30" s="135"/>
      <c r="E30" s="135"/>
      <c r="F30" s="135">
        <v>35</v>
      </c>
      <c r="G30" s="135"/>
      <c r="H30" s="135">
        <v>25</v>
      </c>
      <c r="I30" s="135"/>
      <c r="J30" s="135"/>
      <c r="K30" s="135"/>
      <c r="L30" s="135"/>
      <c r="M30" s="135"/>
      <c r="N30" s="135"/>
      <c r="O30" s="135"/>
      <c r="P30" s="135"/>
      <c r="Q30" s="135"/>
      <c r="R30" s="135"/>
      <c r="S30" s="139"/>
      <c r="T30" s="139"/>
      <c r="U30" s="135"/>
      <c r="V30" s="135"/>
      <c r="W30" s="135"/>
      <c r="X30" s="135"/>
      <c r="Y30" s="135"/>
      <c r="Z30" s="135"/>
      <c r="AA30" s="135"/>
      <c r="AB30" s="135"/>
      <c r="AC30" s="135"/>
      <c r="AD30" s="135"/>
      <c r="AE30" s="67">
        <f t="shared" si="0"/>
        <v>60</v>
      </c>
      <c r="AF30" s="80">
        <f t="shared" si="1"/>
        <v>108</v>
      </c>
      <c r="AG30" s="80">
        <v>10</v>
      </c>
      <c r="AH30" s="80">
        <f t="shared" si="2"/>
        <v>118</v>
      </c>
      <c r="AI30" s="16">
        <v>15</v>
      </c>
    </row>
    <row r="31" spans="1:35" ht="12.75">
      <c r="A31" s="13" t="s">
        <v>253</v>
      </c>
      <c r="B31" s="13" t="s">
        <v>444</v>
      </c>
      <c r="C31" s="13" t="s">
        <v>16</v>
      </c>
      <c r="D31" s="135">
        <v>5</v>
      </c>
      <c r="E31" s="135"/>
      <c r="F31" s="135"/>
      <c r="G31" s="135"/>
      <c r="H31" s="135"/>
      <c r="I31" s="135"/>
      <c r="J31" s="135"/>
      <c r="K31" s="135"/>
      <c r="L31" s="135"/>
      <c r="M31" s="135"/>
      <c r="N31" s="135">
        <v>5</v>
      </c>
      <c r="O31" s="135">
        <v>5</v>
      </c>
      <c r="P31" s="135"/>
      <c r="Q31" s="135"/>
      <c r="R31" s="135"/>
      <c r="S31" s="135">
        <v>5</v>
      </c>
      <c r="T31" s="135"/>
      <c r="U31" s="135"/>
      <c r="V31" s="135"/>
      <c r="W31" s="135">
        <v>5</v>
      </c>
      <c r="X31" s="135"/>
      <c r="Y31" s="135">
        <v>5</v>
      </c>
      <c r="Z31" s="135"/>
      <c r="AA31" s="135"/>
      <c r="AB31" s="135"/>
      <c r="AC31" s="135"/>
      <c r="AD31" s="135"/>
      <c r="AE31" s="67">
        <f t="shared" si="0"/>
        <v>30</v>
      </c>
      <c r="AF31" s="80">
        <f t="shared" si="1"/>
        <v>54</v>
      </c>
      <c r="AG31" s="80">
        <v>50</v>
      </c>
      <c r="AH31" s="80">
        <f t="shared" si="2"/>
        <v>104</v>
      </c>
      <c r="AI31" s="16">
        <v>16</v>
      </c>
    </row>
    <row r="32" spans="1:35" ht="12.75">
      <c r="A32" s="13" t="s">
        <v>358</v>
      </c>
      <c r="B32" s="13" t="s">
        <v>359</v>
      </c>
      <c r="C32" s="13" t="s">
        <v>33</v>
      </c>
      <c r="D32" s="135"/>
      <c r="E32" s="135">
        <v>25</v>
      </c>
      <c r="F32" s="135">
        <v>25</v>
      </c>
      <c r="G32" s="135"/>
      <c r="H32" s="135"/>
      <c r="I32" s="135"/>
      <c r="J32" s="135"/>
      <c r="K32" s="135"/>
      <c r="L32" s="135"/>
      <c r="M32" s="135"/>
      <c r="N32" s="135"/>
      <c r="O32" s="135"/>
      <c r="P32" s="135"/>
      <c r="Q32" s="135"/>
      <c r="R32" s="135"/>
      <c r="S32" s="139"/>
      <c r="T32" s="139"/>
      <c r="U32" s="135"/>
      <c r="V32" s="135"/>
      <c r="W32" s="135"/>
      <c r="X32" s="135"/>
      <c r="Y32" s="135"/>
      <c r="Z32" s="135"/>
      <c r="AA32" s="135"/>
      <c r="AB32" s="135"/>
      <c r="AC32" s="135"/>
      <c r="AD32" s="135"/>
      <c r="AE32" s="67">
        <f t="shared" si="0"/>
        <v>50</v>
      </c>
      <c r="AF32" s="80">
        <f t="shared" si="1"/>
        <v>90</v>
      </c>
      <c r="AG32" s="80"/>
      <c r="AH32" s="80">
        <f t="shared" si="2"/>
        <v>90</v>
      </c>
      <c r="AI32" s="16">
        <v>17</v>
      </c>
    </row>
    <row r="33" spans="1:35" ht="12.75">
      <c r="A33" s="13" t="s">
        <v>88</v>
      </c>
      <c r="B33" s="14" t="s">
        <v>101</v>
      </c>
      <c r="C33" s="14" t="s">
        <v>55</v>
      </c>
      <c r="D33" s="135"/>
      <c r="E33" s="135"/>
      <c r="F33" s="135"/>
      <c r="G33" s="135"/>
      <c r="H33" s="135"/>
      <c r="I33" s="135"/>
      <c r="J33" s="135"/>
      <c r="K33" s="135"/>
      <c r="L33" s="135"/>
      <c r="M33" s="135"/>
      <c r="N33" s="135"/>
      <c r="O33" s="135"/>
      <c r="P33" s="135"/>
      <c r="Q33" s="135">
        <v>5</v>
      </c>
      <c r="R33" s="135"/>
      <c r="S33" s="139"/>
      <c r="T33" s="139"/>
      <c r="U33" s="135"/>
      <c r="V33" s="135">
        <v>15</v>
      </c>
      <c r="W33" s="135">
        <v>5</v>
      </c>
      <c r="X33" s="135"/>
      <c r="Y33" s="135">
        <v>5</v>
      </c>
      <c r="Z33" s="135"/>
      <c r="AA33" s="135"/>
      <c r="AB33" s="135"/>
      <c r="AC33" s="135"/>
      <c r="AD33" s="135"/>
      <c r="AE33" s="67">
        <f t="shared" si="0"/>
        <v>30</v>
      </c>
      <c r="AF33" s="80">
        <f t="shared" si="1"/>
        <v>54</v>
      </c>
      <c r="AG33" s="80">
        <v>20</v>
      </c>
      <c r="AH33" s="80">
        <f t="shared" si="2"/>
        <v>74</v>
      </c>
      <c r="AI33" s="16">
        <v>18</v>
      </c>
    </row>
    <row r="34" spans="1:35" ht="12.75">
      <c r="A34" s="13" t="s">
        <v>127</v>
      </c>
      <c r="B34" s="14" t="s">
        <v>128</v>
      </c>
      <c r="C34" s="14" t="s">
        <v>31</v>
      </c>
      <c r="D34" s="135">
        <v>5</v>
      </c>
      <c r="E34" s="135"/>
      <c r="F34" s="135"/>
      <c r="G34" s="135"/>
      <c r="H34" s="135"/>
      <c r="I34" s="135"/>
      <c r="J34" s="135"/>
      <c r="K34" s="135"/>
      <c r="L34" s="135">
        <v>5</v>
      </c>
      <c r="M34" s="135">
        <v>5</v>
      </c>
      <c r="N34" s="135"/>
      <c r="O34" s="135"/>
      <c r="P34" s="135"/>
      <c r="Q34" s="135"/>
      <c r="R34" s="135"/>
      <c r="S34" s="135"/>
      <c r="T34" s="135"/>
      <c r="U34" s="135"/>
      <c r="V34" s="135"/>
      <c r="W34" s="135">
        <v>5</v>
      </c>
      <c r="X34" s="135"/>
      <c r="Y34" s="135"/>
      <c r="Z34" s="135"/>
      <c r="AA34" s="135"/>
      <c r="AB34" s="135"/>
      <c r="AC34" s="135"/>
      <c r="AD34" s="135"/>
      <c r="AE34" s="67">
        <f t="shared" si="0"/>
        <v>20</v>
      </c>
      <c r="AF34" s="80">
        <f t="shared" si="1"/>
        <v>36</v>
      </c>
      <c r="AG34" s="80">
        <v>30</v>
      </c>
      <c r="AH34" s="80">
        <f t="shared" si="2"/>
        <v>66</v>
      </c>
      <c r="AI34" s="16">
        <v>19</v>
      </c>
    </row>
    <row r="35" spans="1:35" ht="12.75">
      <c r="A35" s="13" t="s">
        <v>120</v>
      </c>
      <c r="B35" s="14" t="s">
        <v>301</v>
      </c>
      <c r="C35" s="14" t="s">
        <v>14</v>
      </c>
      <c r="D35" s="135"/>
      <c r="E35" s="135"/>
      <c r="F35" s="135"/>
      <c r="G35" s="135"/>
      <c r="H35" s="135">
        <v>5</v>
      </c>
      <c r="I35" s="135">
        <v>5</v>
      </c>
      <c r="J35" s="135"/>
      <c r="K35" s="135"/>
      <c r="L35" s="135"/>
      <c r="M35" s="135"/>
      <c r="N35" s="135"/>
      <c r="O35" s="135"/>
      <c r="P35" s="135"/>
      <c r="Q35" s="135"/>
      <c r="R35" s="135"/>
      <c r="S35" s="139"/>
      <c r="T35" s="139"/>
      <c r="U35" s="135"/>
      <c r="V35" s="135"/>
      <c r="W35" s="135">
        <v>5</v>
      </c>
      <c r="X35" s="135"/>
      <c r="Y35" s="135">
        <v>5</v>
      </c>
      <c r="Z35" s="135"/>
      <c r="AA35" s="135"/>
      <c r="AB35" s="135"/>
      <c r="AC35" s="135"/>
      <c r="AD35" s="135"/>
      <c r="AE35" s="67">
        <f t="shared" si="0"/>
        <v>20</v>
      </c>
      <c r="AF35" s="80">
        <f t="shared" si="1"/>
        <v>36</v>
      </c>
      <c r="AG35" s="80">
        <v>30</v>
      </c>
      <c r="AH35" s="80">
        <f t="shared" si="2"/>
        <v>66</v>
      </c>
      <c r="AI35" s="16">
        <v>19</v>
      </c>
    </row>
    <row r="36" spans="1:35" ht="12.75">
      <c r="A36" s="13" t="s">
        <v>149</v>
      </c>
      <c r="B36" s="14" t="s">
        <v>150</v>
      </c>
      <c r="C36" s="14" t="s">
        <v>37</v>
      </c>
      <c r="D36" s="135"/>
      <c r="E36" s="135"/>
      <c r="F36" s="135"/>
      <c r="G36" s="135">
        <v>5</v>
      </c>
      <c r="H36" s="135">
        <v>20</v>
      </c>
      <c r="I36" s="135"/>
      <c r="J36" s="135"/>
      <c r="K36" s="135"/>
      <c r="L36" s="135"/>
      <c r="M36" s="135"/>
      <c r="N36" s="135"/>
      <c r="O36" s="135"/>
      <c r="P36" s="135"/>
      <c r="Q36" s="135"/>
      <c r="R36" s="135"/>
      <c r="S36" s="139"/>
      <c r="T36" s="139"/>
      <c r="U36" s="135"/>
      <c r="V36" s="135"/>
      <c r="W36" s="135"/>
      <c r="X36" s="135"/>
      <c r="Y36" s="135"/>
      <c r="Z36" s="135"/>
      <c r="AA36" s="135"/>
      <c r="AB36" s="135"/>
      <c r="AC36" s="135"/>
      <c r="AD36" s="135"/>
      <c r="AE36" s="67">
        <f t="shared" si="0"/>
        <v>25</v>
      </c>
      <c r="AF36" s="80">
        <f t="shared" si="1"/>
        <v>45</v>
      </c>
      <c r="AG36" s="80">
        <v>20</v>
      </c>
      <c r="AH36" s="80">
        <f t="shared" si="2"/>
        <v>65</v>
      </c>
      <c r="AI36" s="16">
        <v>21</v>
      </c>
    </row>
    <row r="37" spans="1:35" ht="12.75">
      <c r="A37" s="13" t="s">
        <v>263</v>
      </c>
      <c r="B37" s="13" t="s">
        <v>139</v>
      </c>
      <c r="C37" s="13" t="s">
        <v>69</v>
      </c>
      <c r="D37" s="135">
        <v>5</v>
      </c>
      <c r="E37" s="135"/>
      <c r="F37" s="135"/>
      <c r="G37" s="135"/>
      <c r="H37" s="135"/>
      <c r="I37" s="135">
        <v>5</v>
      </c>
      <c r="J37" s="135">
        <v>5</v>
      </c>
      <c r="K37" s="135"/>
      <c r="L37" s="135"/>
      <c r="M37" s="135"/>
      <c r="N37" s="135"/>
      <c r="O37" s="135"/>
      <c r="P37" s="135"/>
      <c r="Q37" s="135"/>
      <c r="R37" s="135"/>
      <c r="S37" s="135"/>
      <c r="T37" s="135"/>
      <c r="U37" s="135"/>
      <c r="V37" s="135"/>
      <c r="W37" s="135"/>
      <c r="X37" s="135"/>
      <c r="Y37" s="135"/>
      <c r="Z37" s="135"/>
      <c r="AA37" s="135"/>
      <c r="AB37" s="135"/>
      <c r="AC37" s="135"/>
      <c r="AD37" s="135"/>
      <c r="AE37" s="67">
        <f t="shared" si="0"/>
        <v>15</v>
      </c>
      <c r="AF37" s="80">
        <f t="shared" si="1"/>
        <v>27</v>
      </c>
      <c r="AG37" s="80">
        <v>30</v>
      </c>
      <c r="AH37" s="80">
        <f t="shared" si="2"/>
        <v>57</v>
      </c>
      <c r="AI37" s="16">
        <v>22</v>
      </c>
    </row>
    <row r="38" spans="1:35" ht="12.75">
      <c r="A38" s="13" t="s">
        <v>509</v>
      </c>
      <c r="B38" s="13" t="s">
        <v>510</v>
      </c>
      <c r="C38" s="13" t="s">
        <v>14</v>
      </c>
      <c r="D38" s="135"/>
      <c r="E38" s="135">
        <v>5</v>
      </c>
      <c r="F38" s="135"/>
      <c r="G38" s="135"/>
      <c r="H38" s="135"/>
      <c r="I38" s="135"/>
      <c r="J38" s="135">
        <v>5</v>
      </c>
      <c r="K38" s="135"/>
      <c r="L38" s="135"/>
      <c r="M38" s="135">
        <v>5</v>
      </c>
      <c r="N38" s="135"/>
      <c r="O38" s="135"/>
      <c r="P38" s="135"/>
      <c r="Q38" s="135"/>
      <c r="R38" s="135"/>
      <c r="S38" s="139"/>
      <c r="T38" s="139"/>
      <c r="U38" s="135"/>
      <c r="V38" s="135"/>
      <c r="W38" s="135"/>
      <c r="X38" s="135"/>
      <c r="Y38" s="135"/>
      <c r="Z38" s="135"/>
      <c r="AA38" s="135"/>
      <c r="AB38" s="135"/>
      <c r="AC38" s="135"/>
      <c r="AD38" s="135"/>
      <c r="AE38" s="67">
        <f t="shared" si="0"/>
        <v>15</v>
      </c>
      <c r="AF38" s="80">
        <f t="shared" si="1"/>
        <v>27</v>
      </c>
      <c r="AG38" s="80">
        <v>20</v>
      </c>
      <c r="AH38" s="80">
        <f t="shared" si="2"/>
        <v>47</v>
      </c>
      <c r="AI38" s="16">
        <v>23</v>
      </c>
    </row>
    <row r="39" spans="1:35" ht="12.75">
      <c r="A39" s="13" t="s">
        <v>993</v>
      </c>
      <c r="B39" s="13" t="s">
        <v>250</v>
      </c>
      <c r="C39" s="13" t="s">
        <v>23</v>
      </c>
      <c r="D39" s="135"/>
      <c r="E39" s="135"/>
      <c r="F39" s="135"/>
      <c r="G39" s="135"/>
      <c r="H39" s="135"/>
      <c r="I39" s="135"/>
      <c r="J39" s="135"/>
      <c r="K39" s="135"/>
      <c r="L39" s="135"/>
      <c r="M39" s="135"/>
      <c r="N39" s="135"/>
      <c r="O39" s="135"/>
      <c r="P39" s="135"/>
      <c r="Q39" s="135"/>
      <c r="R39" s="135"/>
      <c r="S39" s="139"/>
      <c r="T39" s="139"/>
      <c r="U39" s="135"/>
      <c r="V39" s="135"/>
      <c r="W39" s="135"/>
      <c r="X39" s="135"/>
      <c r="Y39" s="135">
        <v>5</v>
      </c>
      <c r="Z39" s="135">
        <v>5</v>
      </c>
      <c r="AA39" s="135"/>
      <c r="AB39" s="135"/>
      <c r="AC39" s="135"/>
      <c r="AD39" s="135"/>
      <c r="AE39" s="67">
        <f t="shared" si="0"/>
        <v>10</v>
      </c>
      <c r="AF39" s="80">
        <f t="shared" si="1"/>
        <v>18</v>
      </c>
      <c r="AG39" s="80">
        <v>20</v>
      </c>
      <c r="AH39" s="80">
        <f t="shared" si="2"/>
        <v>38</v>
      </c>
      <c r="AI39" s="16">
        <v>24</v>
      </c>
    </row>
    <row r="40" spans="1:35" ht="12.75">
      <c r="A40" s="13" t="s">
        <v>406</v>
      </c>
      <c r="B40" s="13" t="s">
        <v>250</v>
      </c>
      <c r="C40" s="13" t="s">
        <v>26</v>
      </c>
      <c r="D40" s="135">
        <v>15</v>
      </c>
      <c r="E40" s="135"/>
      <c r="F40" s="135"/>
      <c r="G40" s="135"/>
      <c r="H40" s="135"/>
      <c r="I40" s="135"/>
      <c r="J40" s="135"/>
      <c r="K40" s="135"/>
      <c r="L40" s="135"/>
      <c r="M40" s="135"/>
      <c r="N40" s="135"/>
      <c r="O40" s="135"/>
      <c r="P40" s="135"/>
      <c r="Q40" s="135"/>
      <c r="R40" s="135"/>
      <c r="S40" s="139"/>
      <c r="T40" s="139"/>
      <c r="U40" s="135"/>
      <c r="V40" s="135"/>
      <c r="W40" s="135"/>
      <c r="X40" s="135"/>
      <c r="Y40" s="135"/>
      <c r="Z40" s="135"/>
      <c r="AA40" s="135"/>
      <c r="AB40" s="135"/>
      <c r="AC40" s="135"/>
      <c r="AD40" s="135"/>
      <c r="AE40" s="67">
        <f t="shared" si="0"/>
        <v>15</v>
      </c>
      <c r="AF40" s="80">
        <f t="shared" si="1"/>
        <v>27</v>
      </c>
      <c r="AG40" s="80">
        <v>10</v>
      </c>
      <c r="AH40" s="80">
        <f t="shared" si="2"/>
        <v>37</v>
      </c>
      <c r="AI40" s="16">
        <v>25</v>
      </c>
    </row>
    <row r="41" spans="1:35" ht="12.75">
      <c r="A41" s="13" t="s">
        <v>88</v>
      </c>
      <c r="B41" s="13" t="s">
        <v>962</v>
      </c>
      <c r="C41" s="13" t="s">
        <v>55</v>
      </c>
      <c r="D41" s="135"/>
      <c r="E41" s="135"/>
      <c r="F41" s="135"/>
      <c r="G41" s="135"/>
      <c r="H41" s="135"/>
      <c r="I41" s="135"/>
      <c r="J41" s="135"/>
      <c r="K41" s="135"/>
      <c r="L41" s="135"/>
      <c r="M41" s="135"/>
      <c r="N41" s="135"/>
      <c r="O41" s="135"/>
      <c r="P41" s="135"/>
      <c r="Q41" s="135"/>
      <c r="R41" s="135"/>
      <c r="S41" s="139"/>
      <c r="T41" s="139"/>
      <c r="U41" s="135">
        <v>15</v>
      </c>
      <c r="V41" s="135"/>
      <c r="W41" s="135"/>
      <c r="X41" s="135"/>
      <c r="Y41" s="135"/>
      <c r="Z41" s="135"/>
      <c r="AA41" s="135"/>
      <c r="AB41" s="135"/>
      <c r="AC41" s="135"/>
      <c r="AD41" s="135"/>
      <c r="AE41" s="67">
        <f t="shared" si="0"/>
        <v>15</v>
      </c>
      <c r="AF41" s="80">
        <f t="shared" si="1"/>
        <v>27</v>
      </c>
      <c r="AG41" s="80">
        <v>10</v>
      </c>
      <c r="AH41" s="80">
        <f t="shared" si="2"/>
        <v>37</v>
      </c>
      <c r="AI41" s="16">
        <v>25</v>
      </c>
    </row>
    <row r="42" spans="1:35" ht="12.75">
      <c r="A42" s="13" t="s">
        <v>569</v>
      </c>
      <c r="B42" s="13" t="s">
        <v>195</v>
      </c>
      <c r="C42" s="13" t="s">
        <v>95</v>
      </c>
      <c r="D42" s="135"/>
      <c r="E42" s="135"/>
      <c r="F42" s="135"/>
      <c r="G42" s="135"/>
      <c r="H42" s="135"/>
      <c r="I42" s="135"/>
      <c r="J42" s="135"/>
      <c r="K42" s="135"/>
      <c r="L42" s="135"/>
      <c r="M42" s="135"/>
      <c r="N42" s="135"/>
      <c r="O42" s="135"/>
      <c r="P42" s="135"/>
      <c r="Q42" s="135"/>
      <c r="R42" s="135"/>
      <c r="S42" s="139"/>
      <c r="T42" s="139"/>
      <c r="U42" s="135"/>
      <c r="V42" s="135"/>
      <c r="W42" s="135">
        <v>5</v>
      </c>
      <c r="X42" s="135"/>
      <c r="Y42" s="135">
        <v>5</v>
      </c>
      <c r="Z42" s="135"/>
      <c r="AA42" s="135"/>
      <c r="AB42" s="135"/>
      <c r="AC42" s="135"/>
      <c r="AD42" s="135"/>
      <c r="AE42" s="67">
        <f t="shared" si="0"/>
        <v>10</v>
      </c>
      <c r="AF42" s="80">
        <f t="shared" si="1"/>
        <v>18</v>
      </c>
      <c r="AG42" s="80">
        <v>10</v>
      </c>
      <c r="AH42" s="80">
        <f t="shared" si="2"/>
        <v>28</v>
      </c>
      <c r="AI42" s="16">
        <v>27</v>
      </c>
    </row>
    <row r="43" spans="1:35" ht="12.75">
      <c r="A43" s="13" t="s">
        <v>579</v>
      </c>
      <c r="B43" s="13" t="s">
        <v>580</v>
      </c>
      <c r="C43" s="13" t="s">
        <v>34</v>
      </c>
      <c r="D43" s="135"/>
      <c r="E43" s="135"/>
      <c r="F43" s="135"/>
      <c r="G43" s="135"/>
      <c r="H43" s="135"/>
      <c r="I43" s="135"/>
      <c r="J43" s="135"/>
      <c r="K43" s="135"/>
      <c r="L43" s="135"/>
      <c r="M43" s="135"/>
      <c r="N43" s="135"/>
      <c r="O43" s="135"/>
      <c r="P43" s="135">
        <v>5</v>
      </c>
      <c r="Q43" s="135"/>
      <c r="R43" s="135"/>
      <c r="S43" s="139"/>
      <c r="T43" s="139"/>
      <c r="U43" s="135"/>
      <c r="V43" s="135"/>
      <c r="W43" s="135">
        <v>5</v>
      </c>
      <c r="X43" s="135"/>
      <c r="Y43" s="135"/>
      <c r="Z43" s="135"/>
      <c r="AA43" s="135"/>
      <c r="AB43" s="135"/>
      <c r="AC43" s="135"/>
      <c r="AD43" s="135"/>
      <c r="AE43" s="67">
        <f t="shared" si="0"/>
        <v>10</v>
      </c>
      <c r="AF43" s="80">
        <f t="shared" si="1"/>
        <v>18</v>
      </c>
      <c r="AG43" s="80">
        <v>10</v>
      </c>
      <c r="AH43" s="80">
        <f t="shared" si="2"/>
        <v>28</v>
      </c>
      <c r="AI43" s="16">
        <v>27</v>
      </c>
    </row>
    <row r="44" spans="1:35" ht="12.75">
      <c r="A44" s="13" t="s">
        <v>227</v>
      </c>
      <c r="B44" s="13" t="s">
        <v>309</v>
      </c>
      <c r="C44" s="13" t="s">
        <v>37</v>
      </c>
      <c r="D44" s="135">
        <v>5</v>
      </c>
      <c r="E44" s="135"/>
      <c r="F44" s="135"/>
      <c r="G44" s="135"/>
      <c r="H44" s="135"/>
      <c r="I44" s="135"/>
      <c r="J44" s="135"/>
      <c r="K44" s="135"/>
      <c r="L44" s="135"/>
      <c r="M44" s="135"/>
      <c r="N44" s="135"/>
      <c r="O44" s="135"/>
      <c r="P44" s="135"/>
      <c r="Q44" s="135"/>
      <c r="R44" s="135"/>
      <c r="S44" s="139"/>
      <c r="T44" s="139"/>
      <c r="U44" s="135"/>
      <c r="V44" s="135"/>
      <c r="W44" s="135"/>
      <c r="X44" s="135"/>
      <c r="Y44" s="135"/>
      <c r="Z44" s="135"/>
      <c r="AA44" s="135"/>
      <c r="AB44" s="135"/>
      <c r="AC44" s="135"/>
      <c r="AD44" s="135"/>
      <c r="AE44" s="67">
        <f t="shared" si="0"/>
        <v>5</v>
      </c>
      <c r="AF44" s="80">
        <f t="shared" si="1"/>
        <v>9</v>
      </c>
      <c r="AG44" s="80">
        <v>10</v>
      </c>
      <c r="AH44" s="80">
        <f t="shared" si="2"/>
        <v>19</v>
      </c>
      <c r="AI44" s="16">
        <v>29</v>
      </c>
    </row>
    <row r="45" spans="1:35" ht="12.75">
      <c r="A45" s="13" t="s">
        <v>343</v>
      </c>
      <c r="B45" s="13" t="s">
        <v>344</v>
      </c>
      <c r="C45" s="13" t="s">
        <v>31</v>
      </c>
      <c r="D45" s="135"/>
      <c r="E45" s="135"/>
      <c r="F45" s="135"/>
      <c r="G45" s="135"/>
      <c r="H45" s="135"/>
      <c r="I45" s="135"/>
      <c r="J45" s="135"/>
      <c r="K45" s="135"/>
      <c r="L45" s="135"/>
      <c r="M45" s="135">
        <v>5</v>
      </c>
      <c r="N45" s="135"/>
      <c r="O45" s="135"/>
      <c r="P45" s="135"/>
      <c r="Q45" s="135"/>
      <c r="R45" s="135"/>
      <c r="S45" s="139"/>
      <c r="T45" s="139"/>
      <c r="U45" s="135"/>
      <c r="V45" s="135"/>
      <c r="W45" s="135"/>
      <c r="X45" s="135"/>
      <c r="Y45" s="135"/>
      <c r="Z45" s="135"/>
      <c r="AA45" s="135"/>
      <c r="AB45" s="135"/>
      <c r="AC45" s="135"/>
      <c r="AD45" s="135"/>
      <c r="AE45" s="67">
        <f t="shared" si="0"/>
        <v>5</v>
      </c>
      <c r="AF45" s="80">
        <f t="shared" si="1"/>
        <v>9</v>
      </c>
      <c r="AG45" s="80">
        <v>10</v>
      </c>
      <c r="AH45" s="80">
        <f t="shared" si="2"/>
        <v>19</v>
      </c>
      <c r="AI45" s="16">
        <v>29</v>
      </c>
    </row>
    <row r="46" spans="1:35" ht="12.75">
      <c r="A46" s="13" t="s">
        <v>87</v>
      </c>
      <c r="B46" s="13" t="s">
        <v>287</v>
      </c>
      <c r="C46" s="13" t="s">
        <v>16</v>
      </c>
      <c r="D46" s="135"/>
      <c r="E46" s="135"/>
      <c r="F46" s="135"/>
      <c r="G46" s="135"/>
      <c r="H46" s="135"/>
      <c r="I46" s="135"/>
      <c r="J46" s="135"/>
      <c r="K46" s="135"/>
      <c r="L46" s="135"/>
      <c r="M46" s="135"/>
      <c r="N46" s="135"/>
      <c r="O46" s="135"/>
      <c r="P46" s="135"/>
      <c r="Q46" s="135"/>
      <c r="R46" s="135"/>
      <c r="S46" s="135">
        <v>5</v>
      </c>
      <c r="T46" s="139"/>
      <c r="U46" s="135"/>
      <c r="V46" s="135"/>
      <c r="W46" s="135"/>
      <c r="X46" s="135"/>
      <c r="Y46" s="135"/>
      <c r="Z46" s="135"/>
      <c r="AA46" s="135"/>
      <c r="AB46" s="135"/>
      <c r="AC46" s="135"/>
      <c r="AD46" s="135"/>
      <c r="AE46" s="67">
        <f t="shared" si="0"/>
        <v>5</v>
      </c>
      <c r="AF46" s="80">
        <f t="shared" si="1"/>
        <v>9</v>
      </c>
      <c r="AG46" s="80">
        <v>10</v>
      </c>
      <c r="AH46" s="80">
        <f t="shared" si="2"/>
        <v>19</v>
      </c>
      <c r="AI46" s="16">
        <v>29</v>
      </c>
    </row>
    <row r="47" spans="1:35" ht="12.75">
      <c r="A47" s="13" t="s">
        <v>448</v>
      </c>
      <c r="B47" s="13" t="s">
        <v>449</v>
      </c>
      <c r="C47" s="13" t="s">
        <v>166</v>
      </c>
      <c r="D47" s="135"/>
      <c r="E47" s="135"/>
      <c r="F47" s="135"/>
      <c r="G47" s="135"/>
      <c r="H47" s="135"/>
      <c r="I47" s="135"/>
      <c r="J47" s="135"/>
      <c r="K47" s="135"/>
      <c r="L47" s="135"/>
      <c r="M47" s="135">
        <v>5</v>
      </c>
      <c r="N47" s="135"/>
      <c r="O47" s="135"/>
      <c r="P47" s="135"/>
      <c r="Q47" s="135"/>
      <c r="R47" s="135"/>
      <c r="S47" s="139"/>
      <c r="T47" s="139"/>
      <c r="U47" s="135"/>
      <c r="V47" s="135"/>
      <c r="W47" s="135"/>
      <c r="X47" s="135"/>
      <c r="Y47" s="135"/>
      <c r="Z47" s="135"/>
      <c r="AA47" s="135"/>
      <c r="AB47" s="135"/>
      <c r="AC47" s="135"/>
      <c r="AD47" s="135"/>
      <c r="AE47" s="67">
        <f t="shared" si="0"/>
        <v>5</v>
      </c>
      <c r="AF47" s="80">
        <f t="shared" si="1"/>
        <v>9</v>
      </c>
      <c r="AG47" s="80">
        <v>10</v>
      </c>
      <c r="AH47" s="80">
        <f t="shared" si="2"/>
        <v>19</v>
      </c>
      <c r="AI47" s="16">
        <v>29</v>
      </c>
    </row>
    <row r="48" spans="1:35" ht="12.75">
      <c r="A48" s="13" t="s">
        <v>567</v>
      </c>
      <c r="B48" s="13" t="s">
        <v>568</v>
      </c>
      <c r="C48" s="13" t="s">
        <v>37</v>
      </c>
      <c r="D48" s="135"/>
      <c r="E48" s="135"/>
      <c r="F48" s="135"/>
      <c r="G48" s="135">
        <v>5</v>
      </c>
      <c r="H48" s="135"/>
      <c r="I48" s="135"/>
      <c r="J48" s="135"/>
      <c r="K48" s="135"/>
      <c r="L48" s="135"/>
      <c r="M48" s="135"/>
      <c r="N48" s="135"/>
      <c r="O48" s="135"/>
      <c r="P48" s="135"/>
      <c r="Q48" s="135"/>
      <c r="R48" s="135"/>
      <c r="S48" s="139"/>
      <c r="T48" s="139"/>
      <c r="U48" s="135"/>
      <c r="V48" s="135"/>
      <c r="W48" s="135"/>
      <c r="X48" s="135"/>
      <c r="Y48" s="135"/>
      <c r="Z48" s="135"/>
      <c r="AA48" s="135"/>
      <c r="AB48" s="135"/>
      <c r="AC48" s="135"/>
      <c r="AD48" s="135"/>
      <c r="AE48" s="67">
        <f t="shared" si="0"/>
        <v>5</v>
      </c>
      <c r="AF48" s="80">
        <f t="shared" si="1"/>
        <v>9</v>
      </c>
      <c r="AG48" s="80">
        <v>10</v>
      </c>
      <c r="AH48" s="80">
        <f t="shared" si="2"/>
        <v>19</v>
      </c>
      <c r="AI48" s="16">
        <v>29</v>
      </c>
    </row>
    <row r="49" spans="1:35" ht="12.75">
      <c r="A49" s="13" t="s">
        <v>275</v>
      </c>
      <c r="B49" s="13" t="s">
        <v>276</v>
      </c>
      <c r="C49" s="13" t="s">
        <v>51</v>
      </c>
      <c r="D49" s="135">
        <v>5</v>
      </c>
      <c r="E49" s="135"/>
      <c r="F49" s="135"/>
      <c r="G49" s="135"/>
      <c r="H49" s="135"/>
      <c r="I49" s="135"/>
      <c r="J49" s="135"/>
      <c r="K49" s="135"/>
      <c r="L49" s="135"/>
      <c r="M49" s="135"/>
      <c r="N49" s="135"/>
      <c r="O49" s="135"/>
      <c r="P49" s="135"/>
      <c r="Q49" s="135"/>
      <c r="R49" s="135"/>
      <c r="S49" s="140"/>
      <c r="T49" s="140"/>
      <c r="U49" s="135"/>
      <c r="V49" s="135"/>
      <c r="W49" s="135"/>
      <c r="X49" s="135"/>
      <c r="Y49" s="135"/>
      <c r="Z49" s="135"/>
      <c r="AA49" s="135"/>
      <c r="AB49" s="135"/>
      <c r="AC49" s="135"/>
      <c r="AD49" s="135"/>
      <c r="AE49" s="67">
        <f t="shared" si="0"/>
        <v>5</v>
      </c>
      <c r="AF49" s="80">
        <f t="shared" si="1"/>
        <v>9</v>
      </c>
      <c r="AG49" s="80">
        <v>10</v>
      </c>
      <c r="AH49" s="80">
        <f t="shared" si="2"/>
        <v>19</v>
      </c>
      <c r="AI49" s="16">
        <v>29</v>
      </c>
    </row>
    <row r="50" spans="1:35" ht="12.75">
      <c r="A50" s="13" t="s">
        <v>78</v>
      </c>
      <c r="B50" s="13" t="s">
        <v>79</v>
      </c>
      <c r="C50" s="13" t="s">
        <v>80</v>
      </c>
      <c r="D50" s="135"/>
      <c r="E50" s="135"/>
      <c r="F50" s="135"/>
      <c r="G50" s="135"/>
      <c r="H50" s="135"/>
      <c r="I50" s="135"/>
      <c r="J50" s="135"/>
      <c r="K50" s="135"/>
      <c r="L50" s="135"/>
      <c r="M50" s="135"/>
      <c r="N50" s="135"/>
      <c r="O50" s="135"/>
      <c r="P50" s="135"/>
      <c r="Q50" s="135"/>
      <c r="R50" s="135"/>
      <c r="S50" s="139"/>
      <c r="T50" s="139"/>
      <c r="U50" s="135"/>
      <c r="V50" s="135"/>
      <c r="W50" s="135"/>
      <c r="X50" s="135"/>
      <c r="Y50" s="135">
        <v>5</v>
      </c>
      <c r="Z50" s="135"/>
      <c r="AA50" s="135"/>
      <c r="AB50" s="135"/>
      <c r="AC50" s="135"/>
      <c r="AD50" s="135"/>
      <c r="AE50" s="67">
        <f t="shared" si="0"/>
        <v>5</v>
      </c>
      <c r="AF50" s="80">
        <f t="shared" si="1"/>
        <v>9</v>
      </c>
      <c r="AG50" s="80">
        <v>10</v>
      </c>
      <c r="AH50" s="80">
        <f t="shared" si="2"/>
        <v>19</v>
      </c>
      <c r="AI50" s="16">
        <v>29</v>
      </c>
    </row>
    <row r="51" spans="1:35" ht="12.75">
      <c r="A51" s="13" t="s">
        <v>571</v>
      </c>
      <c r="B51" s="13" t="s">
        <v>572</v>
      </c>
      <c r="C51" s="13" t="s">
        <v>519</v>
      </c>
      <c r="D51" s="135"/>
      <c r="E51" s="135"/>
      <c r="F51" s="135"/>
      <c r="G51" s="135"/>
      <c r="H51" s="135"/>
      <c r="I51" s="135"/>
      <c r="J51" s="135"/>
      <c r="K51" s="135"/>
      <c r="L51" s="135"/>
      <c r="M51" s="135"/>
      <c r="N51" s="135"/>
      <c r="O51" s="135"/>
      <c r="P51" s="135"/>
      <c r="Q51" s="135"/>
      <c r="R51" s="135">
        <v>5</v>
      </c>
      <c r="S51" s="139"/>
      <c r="T51" s="139"/>
      <c r="U51" s="135"/>
      <c r="V51" s="135"/>
      <c r="W51" s="135"/>
      <c r="X51" s="135"/>
      <c r="Y51" s="135"/>
      <c r="Z51" s="135"/>
      <c r="AA51" s="135"/>
      <c r="AB51" s="135"/>
      <c r="AC51" s="135"/>
      <c r="AD51" s="135"/>
      <c r="AE51" s="67">
        <f t="shared" si="0"/>
        <v>5</v>
      </c>
      <c r="AF51" s="80">
        <f t="shared" si="1"/>
        <v>9</v>
      </c>
      <c r="AG51" s="80">
        <v>10</v>
      </c>
      <c r="AH51" s="80">
        <f t="shared" si="2"/>
        <v>19</v>
      </c>
      <c r="AI51" s="16">
        <v>29</v>
      </c>
    </row>
    <row r="52" spans="1:35" ht="12.75">
      <c r="A52" s="13" t="s">
        <v>659</v>
      </c>
      <c r="B52" s="13" t="s">
        <v>660</v>
      </c>
      <c r="C52" s="13" t="s">
        <v>19</v>
      </c>
      <c r="D52" s="135"/>
      <c r="E52" s="135"/>
      <c r="F52" s="135"/>
      <c r="G52" s="135"/>
      <c r="H52" s="135"/>
      <c r="I52" s="135"/>
      <c r="J52" s="135"/>
      <c r="K52" s="135">
        <v>5</v>
      </c>
      <c r="L52" s="135"/>
      <c r="M52" s="135"/>
      <c r="N52" s="135"/>
      <c r="O52" s="135"/>
      <c r="P52" s="135"/>
      <c r="Q52" s="135"/>
      <c r="R52" s="135"/>
      <c r="S52" s="139"/>
      <c r="T52" s="139"/>
      <c r="U52" s="135"/>
      <c r="V52" s="135"/>
      <c r="W52" s="135"/>
      <c r="X52" s="135"/>
      <c r="Y52" s="135"/>
      <c r="Z52" s="135"/>
      <c r="AA52" s="135"/>
      <c r="AB52" s="135"/>
      <c r="AC52" s="135"/>
      <c r="AD52" s="135"/>
      <c r="AE52" s="67">
        <f t="shared" si="0"/>
        <v>5</v>
      </c>
      <c r="AF52" s="80">
        <f t="shared" si="1"/>
        <v>9</v>
      </c>
      <c r="AG52" s="80"/>
      <c r="AH52" s="80">
        <f t="shared" si="2"/>
        <v>9</v>
      </c>
      <c r="AI52" s="16">
        <v>37</v>
      </c>
    </row>
    <row r="53" spans="1:35" ht="12.75">
      <c r="A53" s="13" t="s">
        <v>637</v>
      </c>
      <c r="B53" s="13" t="s">
        <v>638</v>
      </c>
      <c r="C53" s="13" t="s">
        <v>19</v>
      </c>
      <c r="D53" s="135"/>
      <c r="E53" s="135"/>
      <c r="F53" s="135"/>
      <c r="G53" s="135"/>
      <c r="H53" s="135"/>
      <c r="I53" s="135"/>
      <c r="J53" s="135"/>
      <c r="K53" s="135">
        <v>5</v>
      </c>
      <c r="L53" s="135"/>
      <c r="M53" s="135"/>
      <c r="N53" s="135"/>
      <c r="O53" s="135"/>
      <c r="P53" s="135"/>
      <c r="Q53" s="135"/>
      <c r="R53" s="135"/>
      <c r="S53" s="139"/>
      <c r="T53" s="139"/>
      <c r="U53" s="135"/>
      <c r="V53" s="135"/>
      <c r="W53" s="135"/>
      <c r="X53" s="135"/>
      <c r="Y53" s="135"/>
      <c r="Z53" s="135"/>
      <c r="AA53" s="135"/>
      <c r="AB53" s="135"/>
      <c r="AC53" s="135"/>
      <c r="AD53" s="135"/>
      <c r="AE53" s="67">
        <f t="shared" si="0"/>
        <v>5</v>
      </c>
      <c r="AF53" s="80">
        <f t="shared" si="1"/>
        <v>9</v>
      </c>
      <c r="AG53" s="80"/>
      <c r="AH53" s="80">
        <f t="shared" si="2"/>
        <v>9</v>
      </c>
      <c r="AI53" s="16">
        <v>37</v>
      </c>
    </row>
    <row r="54" spans="1:35" ht="12.75">
      <c r="A54" s="13" t="s">
        <v>661</v>
      </c>
      <c r="B54" s="13" t="s">
        <v>662</v>
      </c>
      <c r="C54" s="13" t="s">
        <v>19</v>
      </c>
      <c r="D54" s="135"/>
      <c r="E54" s="135"/>
      <c r="F54" s="135"/>
      <c r="G54" s="135"/>
      <c r="H54" s="135"/>
      <c r="I54" s="135"/>
      <c r="J54" s="135"/>
      <c r="K54" s="135">
        <v>5</v>
      </c>
      <c r="L54" s="135"/>
      <c r="M54" s="135"/>
      <c r="N54" s="135"/>
      <c r="O54" s="135"/>
      <c r="P54" s="135"/>
      <c r="Q54" s="135"/>
      <c r="R54" s="135"/>
      <c r="S54" s="139"/>
      <c r="T54" s="139"/>
      <c r="U54" s="135"/>
      <c r="V54" s="135"/>
      <c r="W54" s="135"/>
      <c r="X54" s="135"/>
      <c r="Y54" s="135"/>
      <c r="Z54" s="135"/>
      <c r="AA54" s="135"/>
      <c r="AB54" s="135"/>
      <c r="AC54" s="135"/>
      <c r="AD54" s="135"/>
      <c r="AE54" s="67">
        <f t="shared" si="0"/>
        <v>5</v>
      </c>
      <c r="AF54" s="80">
        <f t="shared" si="1"/>
        <v>9</v>
      </c>
      <c r="AG54" s="80"/>
      <c r="AH54" s="80">
        <f t="shared" si="2"/>
        <v>9</v>
      </c>
      <c r="AI54" s="16">
        <v>37</v>
      </c>
    </row>
  </sheetData>
  <sheetProtection/>
  <mergeCells count="27">
    <mergeCell ref="H10:S10"/>
    <mergeCell ref="T9:U9"/>
    <mergeCell ref="H8:S8"/>
    <mergeCell ref="T5:U5"/>
    <mergeCell ref="T8:U8"/>
    <mergeCell ref="H7:S7"/>
    <mergeCell ref="T7:U7"/>
    <mergeCell ref="T14:U14"/>
    <mergeCell ref="A1:O1"/>
    <mergeCell ref="H2:S2"/>
    <mergeCell ref="T2:U2"/>
    <mergeCell ref="H3:S3"/>
    <mergeCell ref="T3:U3"/>
    <mergeCell ref="H14:S14"/>
    <mergeCell ref="H9:S9"/>
    <mergeCell ref="T4:U4"/>
    <mergeCell ref="H11:S11"/>
    <mergeCell ref="T12:U12"/>
    <mergeCell ref="H12:S12"/>
    <mergeCell ref="H4:S4"/>
    <mergeCell ref="T13:U13"/>
    <mergeCell ref="H6:S6"/>
    <mergeCell ref="T10:U10"/>
    <mergeCell ref="T11:U11"/>
    <mergeCell ref="H13:S13"/>
    <mergeCell ref="T6:U6"/>
    <mergeCell ref="H5:S5"/>
  </mergeCells>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V26"/>
  <sheetViews>
    <sheetView zoomScalePageLayoutView="0" workbookViewId="0" topLeftCell="A1">
      <selection activeCell="V25" sqref="V25"/>
    </sheetView>
  </sheetViews>
  <sheetFormatPr defaultColWidth="9.00390625" defaultRowHeight="12.75"/>
  <cols>
    <col min="1" max="1" width="21.125" style="0" customWidth="1"/>
    <col min="2" max="2" width="21.875" style="0" customWidth="1"/>
    <col min="3" max="3" width="10.875" style="0" customWidth="1"/>
    <col min="4" max="4" width="7.25390625" style="0" customWidth="1"/>
    <col min="5" max="5" width="4.625" style="0" customWidth="1"/>
    <col min="6" max="6" width="3.625" style="0" bestFit="1" customWidth="1"/>
    <col min="7" max="7" width="2.75390625" style="0" bestFit="1" customWidth="1"/>
    <col min="8" max="8" width="2.125" style="0" bestFit="1" customWidth="1"/>
    <col min="9" max="12" width="1.875" style="0" bestFit="1" customWidth="1"/>
    <col min="13" max="17" width="2.75390625" style="0" bestFit="1" customWidth="1"/>
    <col min="18" max="18" width="4.00390625" style="0" hidden="1" customWidth="1"/>
    <col min="19" max="19" width="4.75390625" style="0" bestFit="1" customWidth="1"/>
    <col min="20" max="20" width="6.25390625" style="0" customWidth="1"/>
    <col min="21" max="21" width="4.25390625" style="0" bestFit="1" customWidth="1"/>
    <col min="22" max="22" width="5.25390625" style="0" bestFit="1" customWidth="1"/>
  </cols>
  <sheetData>
    <row r="1" spans="1:17" ht="20.25" customHeight="1">
      <c r="A1" s="206" t="s">
        <v>446</v>
      </c>
      <c r="B1" s="206"/>
      <c r="C1" s="206"/>
      <c r="D1" s="206"/>
      <c r="E1" s="206"/>
      <c r="F1" s="206"/>
      <c r="G1" s="206"/>
      <c r="H1" s="206"/>
      <c r="I1" s="206"/>
      <c r="J1" s="206"/>
      <c r="K1" s="206"/>
      <c r="L1" s="206"/>
      <c r="M1" s="206"/>
      <c r="N1" s="206"/>
      <c r="O1" s="206"/>
      <c r="P1" s="68"/>
      <c r="Q1" s="68"/>
    </row>
    <row r="2" spans="1:22" s="76" customFormat="1" ht="12.75">
      <c r="A2" s="70" t="s">
        <v>152</v>
      </c>
      <c r="B2" s="195" t="s">
        <v>0</v>
      </c>
      <c r="C2" s="197"/>
      <c r="D2" s="3" t="s">
        <v>1</v>
      </c>
      <c r="E2" s="71" t="s">
        <v>2</v>
      </c>
      <c r="F2" s="71" t="s">
        <v>3</v>
      </c>
      <c r="G2" s="95"/>
      <c r="H2" s="70" t="s">
        <v>152</v>
      </c>
      <c r="I2" s="244" t="s">
        <v>0</v>
      </c>
      <c r="J2" s="245"/>
      <c r="K2" s="245"/>
      <c r="L2" s="245"/>
      <c r="M2" s="245"/>
      <c r="N2" s="245"/>
      <c r="O2" s="245"/>
      <c r="P2" s="245"/>
      <c r="Q2" s="245"/>
      <c r="R2" s="73"/>
      <c r="S2" s="73" t="s">
        <v>1</v>
      </c>
      <c r="T2" s="74" t="s">
        <v>2</v>
      </c>
      <c r="U2" s="74" t="s">
        <v>3</v>
      </c>
      <c r="V2" s="75"/>
    </row>
    <row r="3" spans="1:22" s="76" customFormat="1" ht="12.75">
      <c r="A3" s="3">
        <v>1</v>
      </c>
      <c r="B3" s="201" t="s">
        <v>313</v>
      </c>
      <c r="C3" s="203"/>
      <c r="D3" s="25">
        <v>42385</v>
      </c>
      <c r="E3" s="26">
        <v>14</v>
      </c>
      <c r="F3" s="26">
        <v>14</v>
      </c>
      <c r="G3" s="95"/>
      <c r="H3" s="4"/>
      <c r="I3" s="236"/>
      <c r="J3" s="237"/>
      <c r="K3" s="237"/>
      <c r="L3" s="237"/>
      <c r="M3" s="237"/>
      <c r="N3" s="237"/>
      <c r="O3" s="237"/>
      <c r="P3" s="237"/>
      <c r="Q3" s="237"/>
      <c r="R3" s="71"/>
      <c r="S3" s="25"/>
      <c r="T3" s="71"/>
      <c r="U3" s="71"/>
      <c r="V3" s="75"/>
    </row>
    <row r="4" spans="1:22" s="76" customFormat="1" ht="12.75">
      <c r="A4" s="3">
        <v>2</v>
      </c>
      <c r="B4" s="204" t="s">
        <v>75</v>
      </c>
      <c r="C4" s="205"/>
      <c r="D4" s="25">
        <v>42392</v>
      </c>
      <c r="E4" s="26">
        <v>9</v>
      </c>
      <c r="F4" s="26">
        <v>46</v>
      </c>
      <c r="G4" s="96"/>
      <c r="H4" s="4"/>
      <c r="I4" s="236"/>
      <c r="J4" s="237"/>
      <c r="K4" s="237"/>
      <c r="L4" s="237"/>
      <c r="M4" s="237"/>
      <c r="N4" s="237"/>
      <c r="O4" s="237"/>
      <c r="P4" s="237"/>
      <c r="Q4" s="237"/>
      <c r="R4" s="71"/>
      <c r="S4" s="25"/>
      <c r="T4" s="71"/>
      <c r="U4" s="71"/>
      <c r="V4" s="77"/>
    </row>
    <row r="5" spans="1:22" s="76" customFormat="1" ht="12.75">
      <c r="A5" s="3">
        <v>3</v>
      </c>
      <c r="B5" s="204" t="s">
        <v>330</v>
      </c>
      <c r="C5" s="205"/>
      <c r="D5" s="25">
        <v>42399</v>
      </c>
      <c r="E5" s="26">
        <v>8</v>
      </c>
      <c r="F5" s="26">
        <v>141</v>
      </c>
      <c r="G5" s="96"/>
      <c r="H5" s="4"/>
      <c r="I5" s="231"/>
      <c r="J5" s="233"/>
      <c r="K5" s="233"/>
      <c r="L5" s="233"/>
      <c r="M5" s="233"/>
      <c r="N5" s="233"/>
      <c r="O5" s="233"/>
      <c r="P5" s="233"/>
      <c r="Q5" s="233"/>
      <c r="R5" s="71"/>
      <c r="S5" s="25"/>
      <c r="T5" s="71"/>
      <c r="U5" s="71"/>
      <c r="V5" s="77"/>
    </row>
    <row r="6" spans="1:22" s="76" customFormat="1" ht="12.75">
      <c r="A6" s="3">
        <v>4</v>
      </c>
      <c r="B6" s="201" t="s">
        <v>765</v>
      </c>
      <c r="C6" s="203"/>
      <c r="D6" s="25">
        <v>42477</v>
      </c>
      <c r="E6" s="26">
        <v>7</v>
      </c>
      <c r="F6" s="26">
        <v>19</v>
      </c>
      <c r="G6" s="96"/>
      <c r="H6" s="4"/>
      <c r="I6" s="231"/>
      <c r="J6" s="233"/>
      <c r="K6" s="233"/>
      <c r="L6" s="233"/>
      <c r="M6" s="233"/>
      <c r="N6" s="233"/>
      <c r="O6" s="233"/>
      <c r="P6" s="233"/>
      <c r="Q6" s="233"/>
      <c r="R6" s="71"/>
      <c r="S6" s="25"/>
      <c r="T6" s="71"/>
      <c r="U6" s="71"/>
      <c r="V6" s="77"/>
    </row>
    <row r="7" spans="1:22" s="76" customFormat="1" ht="12.75">
      <c r="A7" s="3">
        <v>5</v>
      </c>
      <c r="B7" s="201"/>
      <c r="C7" s="203"/>
      <c r="D7" s="25"/>
      <c r="E7" s="71"/>
      <c r="F7" s="71"/>
      <c r="G7" s="97"/>
      <c r="H7" s="4"/>
      <c r="I7" s="231"/>
      <c r="J7" s="233"/>
      <c r="K7" s="233"/>
      <c r="L7" s="233"/>
      <c r="M7" s="233"/>
      <c r="N7" s="233"/>
      <c r="O7" s="233"/>
      <c r="P7" s="233"/>
      <c r="Q7" s="233"/>
      <c r="R7" s="71"/>
      <c r="S7" s="25"/>
      <c r="T7" s="71"/>
      <c r="U7" s="71"/>
      <c r="V7" s="77"/>
    </row>
    <row r="8" spans="1:22" s="76" customFormat="1" ht="15.75" customHeight="1">
      <c r="A8" s="3" t="s">
        <v>153</v>
      </c>
      <c r="B8" s="58" t="s">
        <v>154</v>
      </c>
      <c r="C8" s="58" t="s">
        <v>7</v>
      </c>
      <c r="D8" s="4">
        <v>1</v>
      </c>
      <c r="E8" s="4">
        <v>2</v>
      </c>
      <c r="F8" s="4">
        <v>3</v>
      </c>
      <c r="G8" s="4">
        <v>4</v>
      </c>
      <c r="H8" s="4">
        <v>5</v>
      </c>
      <c r="I8" s="4">
        <v>6</v>
      </c>
      <c r="J8" s="4">
        <v>7</v>
      </c>
      <c r="K8" s="4">
        <v>8</v>
      </c>
      <c r="L8" s="4">
        <v>9</v>
      </c>
      <c r="M8" s="4">
        <v>10</v>
      </c>
      <c r="N8" s="4">
        <v>11</v>
      </c>
      <c r="O8" s="4">
        <v>12</v>
      </c>
      <c r="P8" s="4">
        <v>13</v>
      </c>
      <c r="Q8" s="4">
        <v>14</v>
      </c>
      <c r="R8" s="4" t="s">
        <v>8</v>
      </c>
      <c r="S8" s="4" t="s">
        <v>155</v>
      </c>
      <c r="T8" s="4" t="s">
        <v>9</v>
      </c>
      <c r="U8" s="4" t="s">
        <v>10</v>
      </c>
      <c r="V8" s="4" t="s">
        <v>156</v>
      </c>
    </row>
    <row r="9" spans="1:22" s="76" customFormat="1" ht="12.75">
      <c r="A9" s="13" t="s">
        <v>149</v>
      </c>
      <c r="B9" s="13" t="s">
        <v>150</v>
      </c>
      <c r="C9" s="13" t="s">
        <v>37</v>
      </c>
      <c r="D9" s="16">
        <v>15</v>
      </c>
      <c r="E9" s="16">
        <v>60</v>
      </c>
      <c r="F9" s="79">
        <v>35</v>
      </c>
      <c r="G9" s="79"/>
      <c r="H9" s="79"/>
      <c r="I9" s="79"/>
      <c r="J9" s="79"/>
      <c r="K9" s="79"/>
      <c r="L9" s="79"/>
      <c r="M9" s="79"/>
      <c r="N9" s="79"/>
      <c r="O9" s="79"/>
      <c r="P9" s="79"/>
      <c r="Q9" s="79"/>
      <c r="R9" s="67">
        <f aca="true" t="shared" si="0" ref="R9:R26">SUM(D9:Q9)</f>
        <v>110</v>
      </c>
      <c r="S9" s="80">
        <f aca="true" t="shared" si="1" ref="S9:S26">PRODUCT(R9,1.8)</f>
        <v>198</v>
      </c>
      <c r="T9" s="80">
        <v>10</v>
      </c>
      <c r="U9" s="80">
        <f aca="true" t="shared" si="2" ref="U9:U26">SUM(S9:T9)</f>
        <v>208</v>
      </c>
      <c r="V9" s="16">
        <v>1</v>
      </c>
    </row>
    <row r="10" spans="1:22" s="76" customFormat="1" ht="12.75">
      <c r="A10" s="13" t="s">
        <v>146</v>
      </c>
      <c r="B10" s="14" t="s">
        <v>147</v>
      </c>
      <c r="C10" s="14" t="s">
        <v>16</v>
      </c>
      <c r="D10" s="16">
        <v>15</v>
      </c>
      <c r="E10" s="16">
        <v>45</v>
      </c>
      <c r="F10" s="79">
        <v>25</v>
      </c>
      <c r="G10" s="79"/>
      <c r="H10" s="79"/>
      <c r="I10" s="79"/>
      <c r="J10" s="79"/>
      <c r="K10" s="79"/>
      <c r="L10" s="79"/>
      <c r="M10" s="79"/>
      <c r="N10" s="79"/>
      <c r="O10" s="79"/>
      <c r="P10" s="79"/>
      <c r="Q10" s="79"/>
      <c r="R10" s="67">
        <f t="shared" si="0"/>
        <v>85</v>
      </c>
      <c r="S10" s="80">
        <f t="shared" si="1"/>
        <v>153</v>
      </c>
      <c r="T10" s="80">
        <v>10</v>
      </c>
      <c r="U10" s="80">
        <f t="shared" si="2"/>
        <v>163</v>
      </c>
      <c r="V10" s="16">
        <v>2</v>
      </c>
    </row>
    <row r="11" spans="1:22" s="76" customFormat="1" ht="12.75">
      <c r="A11" s="13" t="s">
        <v>151</v>
      </c>
      <c r="B11" s="14" t="s">
        <v>290</v>
      </c>
      <c r="C11" s="14" t="s">
        <v>55</v>
      </c>
      <c r="D11" s="16"/>
      <c r="E11" s="16">
        <v>45</v>
      </c>
      <c r="F11" s="79">
        <v>35</v>
      </c>
      <c r="G11" s="79"/>
      <c r="H11" s="79"/>
      <c r="I11" s="79"/>
      <c r="J11" s="79"/>
      <c r="K11" s="79"/>
      <c r="L11" s="79"/>
      <c r="M11" s="79"/>
      <c r="N11" s="79"/>
      <c r="O11" s="79"/>
      <c r="P11" s="79"/>
      <c r="Q11" s="79"/>
      <c r="R11" s="67">
        <f t="shared" si="0"/>
        <v>80</v>
      </c>
      <c r="S11" s="80">
        <f t="shared" si="1"/>
        <v>144</v>
      </c>
      <c r="T11" s="80"/>
      <c r="U11" s="80">
        <f t="shared" si="2"/>
        <v>144</v>
      </c>
      <c r="V11" s="16">
        <v>3</v>
      </c>
    </row>
    <row r="12" spans="1:22" s="76" customFormat="1" ht="12.75">
      <c r="A12" s="13" t="s">
        <v>129</v>
      </c>
      <c r="B12" s="13" t="s">
        <v>130</v>
      </c>
      <c r="C12" s="13" t="s">
        <v>33</v>
      </c>
      <c r="D12" s="16">
        <v>20</v>
      </c>
      <c r="E12" s="16">
        <v>52.5</v>
      </c>
      <c r="F12" s="79"/>
      <c r="G12" s="79"/>
      <c r="H12" s="79"/>
      <c r="I12" s="79"/>
      <c r="J12" s="79"/>
      <c r="K12" s="79"/>
      <c r="L12" s="79"/>
      <c r="M12" s="79"/>
      <c r="N12" s="79"/>
      <c r="O12" s="79"/>
      <c r="P12" s="79"/>
      <c r="Q12" s="79"/>
      <c r="R12" s="67">
        <f t="shared" si="0"/>
        <v>72.5</v>
      </c>
      <c r="S12" s="80">
        <f t="shared" si="1"/>
        <v>130.5</v>
      </c>
      <c r="T12" s="80">
        <v>10</v>
      </c>
      <c r="U12" s="80">
        <f t="shared" si="2"/>
        <v>140.5</v>
      </c>
      <c r="V12" s="16">
        <v>4</v>
      </c>
    </row>
    <row r="13" spans="1:22" s="76" customFormat="1" ht="12.75">
      <c r="A13" s="13" t="s">
        <v>135</v>
      </c>
      <c r="B13" s="13" t="s">
        <v>136</v>
      </c>
      <c r="C13" s="13" t="s">
        <v>34</v>
      </c>
      <c r="D13" s="16">
        <v>10</v>
      </c>
      <c r="E13" s="16">
        <v>25</v>
      </c>
      <c r="F13" s="79">
        <v>25</v>
      </c>
      <c r="G13" s="79"/>
      <c r="H13" s="79"/>
      <c r="I13" s="79"/>
      <c r="J13" s="79"/>
      <c r="K13" s="79"/>
      <c r="L13" s="79"/>
      <c r="M13" s="79"/>
      <c r="N13" s="79"/>
      <c r="O13" s="79"/>
      <c r="P13" s="79"/>
      <c r="Q13" s="79"/>
      <c r="R13" s="67">
        <f t="shared" si="0"/>
        <v>60</v>
      </c>
      <c r="S13" s="80">
        <f t="shared" si="1"/>
        <v>108</v>
      </c>
      <c r="T13" s="80">
        <v>10</v>
      </c>
      <c r="U13" s="80">
        <f t="shared" si="2"/>
        <v>118</v>
      </c>
      <c r="V13" s="16">
        <v>5</v>
      </c>
    </row>
    <row r="14" spans="1:22" s="76" customFormat="1" ht="12.75">
      <c r="A14" s="13" t="s">
        <v>132</v>
      </c>
      <c r="B14" s="13" t="s">
        <v>133</v>
      </c>
      <c r="C14" s="13" t="s">
        <v>35</v>
      </c>
      <c r="D14" s="16">
        <v>5</v>
      </c>
      <c r="E14" s="16">
        <v>15</v>
      </c>
      <c r="F14" s="79">
        <v>5</v>
      </c>
      <c r="G14" s="79">
        <v>25</v>
      </c>
      <c r="H14" s="79"/>
      <c r="I14" s="79"/>
      <c r="J14" s="65"/>
      <c r="K14" s="79"/>
      <c r="L14" s="79"/>
      <c r="M14" s="79"/>
      <c r="N14" s="79"/>
      <c r="O14" s="79"/>
      <c r="P14" s="79"/>
      <c r="Q14" s="79"/>
      <c r="R14" s="67">
        <f t="shared" si="0"/>
        <v>50</v>
      </c>
      <c r="S14" s="80">
        <f t="shared" si="1"/>
        <v>90</v>
      </c>
      <c r="T14" s="80">
        <v>20</v>
      </c>
      <c r="U14" s="80">
        <f t="shared" si="2"/>
        <v>110</v>
      </c>
      <c r="V14" s="16">
        <v>6</v>
      </c>
    </row>
    <row r="15" spans="1:22" s="76" customFormat="1" ht="12.75">
      <c r="A15" s="13" t="s">
        <v>141</v>
      </c>
      <c r="B15" s="13" t="s">
        <v>97</v>
      </c>
      <c r="C15" s="13" t="s">
        <v>95</v>
      </c>
      <c r="D15" s="16">
        <v>5</v>
      </c>
      <c r="E15" s="16">
        <v>25</v>
      </c>
      <c r="F15" s="79">
        <v>15</v>
      </c>
      <c r="G15" s="79"/>
      <c r="H15" s="79"/>
      <c r="I15" s="79"/>
      <c r="J15" s="79"/>
      <c r="K15" s="79"/>
      <c r="L15" s="79"/>
      <c r="M15" s="79"/>
      <c r="N15" s="79"/>
      <c r="O15" s="79"/>
      <c r="P15" s="79"/>
      <c r="Q15" s="79"/>
      <c r="R15" s="67">
        <f t="shared" si="0"/>
        <v>45</v>
      </c>
      <c r="S15" s="80">
        <f t="shared" si="1"/>
        <v>81</v>
      </c>
      <c r="T15" s="80">
        <v>10</v>
      </c>
      <c r="U15" s="80">
        <f t="shared" si="2"/>
        <v>91</v>
      </c>
      <c r="V15" s="16">
        <v>7</v>
      </c>
    </row>
    <row r="16" spans="1:22" s="76" customFormat="1" ht="12.75">
      <c r="A16" s="13" t="s">
        <v>343</v>
      </c>
      <c r="B16" s="13" t="s">
        <v>344</v>
      </c>
      <c r="C16" s="13" t="s">
        <v>31</v>
      </c>
      <c r="D16" s="16">
        <v>5</v>
      </c>
      <c r="E16" s="16"/>
      <c r="F16" s="79"/>
      <c r="G16" s="79">
        <v>20</v>
      </c>
      <c r="H16" s="79"/>
      <c r="I16" s="79"/>
      <c r="J16" s="79"/>
      <c r="K16" s="79"/>
      <c r="L16" s="79"/>
      <c r="M16" s="79"/>
      <c r="N16" s="79"/>
      <c r="O16" s="79"/>
      <c r="P16" s="79"/>
      <c r="Q16" s="79"/>
      <c r="R16" s="67">
        <f t="shared" si="0"/>
        <v>25</v>
      </c>
      <c r="S16" s="80">
        <f t="shared" si="1"/>
        <v>45</v>
      </c>
      <c r="T16" s="80">
        <v>20</v>
      </c>
      <c r="U16" s="80">
        <f t="shared" si="2"/>
        <v>65</v>
      </c>
      <c r="V16" s="16">
        <v>8</v>
      </c>
    </row>
    <row r="17" spans="1:22" s="76" customFormat="1" ht="12.75">
      <c r="A17" s="13" t="s">
        <v>253</v>
      </c>
      <c r="B17" s="14" t="s">
        <v>444</v>
      </c>
      <c r="C17" s="14" t="s">
        <v>16</v>
      </c>
      <c r="D17" s="16">
        <v>5</v>
      </c>
      <c r="E17" s="16"/>
      <c r="F17" s="79"/>
      <c r="G17" s="79">
        <v>20</v>
      </c>
      <c r="H17" s="79"/>
      <c r="I17" s="79"/>
      <c r="J17" s="79"/>
      <c r="K17" s="79"/>
      <c r="L17" s="79"/>
      <c r="M17" s="79"/>
      <c r="N17" s="79"/>
      <c r="O17" s="79"/>
      <c r="P17" s="79"/>
      <c r="Q17" s="79"/>
      <c r="R17" s="67">
        <f t="shared" si="0"/>
        <v>25</v>
      </c>
      <c r="S17" s="80">
        <f t="shared" si="1"/>
        <v>45</v>
      </c>
      <c r="T17" s="80">
        <v>20</v>
      </c>
      <c r="U17" s="80">
        <f t="shared" si="2"/>
        <v>65</v>
      </c>
      <c r="V17" s="16">
        <v>8</v>
      </c>
    </row>
    <row r="18" spans="1:22" ht="12.75">
      <c r="A18" s="13" t="s">
        <v>105</v>
      </c>
      <c r="B18" s="13" t="s">
        <v>106</v>
      </c>
      <c r="C18" s="13" t="s">
        <v>16</v>
      </c>
      <c r="D18" s="16">
        <v>10</v>
      </c>
      <c r="E18" s="16">
        <v>15</v>
      </c>
      <c r="F18" s="79">
        <v>5</v>
      </c>
      <c r="G18" s="79"/>
      <c r="H18" s="79"/>
      <c r="I18" s="79"/>
      <c r="J18" s="79"/>
      <c r="K18" s="79"/>
      <c r="L18" s="79"/>
      <c r="M18" s="79"/>
      <c r="N18" s="79"/>
      <c r="O18" s="79"/>
      <c r="P18" s="79"/>
      <c r="Q18" s="79"/>
      <c r="R18" s="67">
        <f t="shared" si="0"/>
        <v>30</v>
      </c>
      <c r="S18" s="80">
        <f t="shared" si="1"/>
        <v>54</v>
      </c>
      <c r="T18" s="80">
        <v>10</v>
      </c>
      <c r="U18" s="80">
        <f t="shared" si="2"/>
        <v>64</v>
      </c>
      <c r="V18" s="16">
        <v>10</v>
      </c>
    </row>
    <row r="19" spans="1:22" ht="12.75">
      <c r="A19" s="13" t="s">
        <v>116</v>
      </c>
      <c r="B19" s="13" t="s">
        <v>117</v>
      </c>
      <c r="C19" s="13" t="s">
        <v>31</v>
      </c>
      <c r="D19" s="16">
        <v>5</v>
      </c>
      <c r="E19" s="16"/>
      <c r="F19" s="79"/>
      <c r="G19" s="79">
        <v>15</v>
      </c>
      <c r="H19" s="79"/>
      <c r="I19" s="79"/>
      <c r="J19" s="79"/>
      <c r="K19" s="79"/>
      <c r="L19" s="79"/>
      <c r="M19" s="79"/>
      <c r="N19" s="79"/>
      <c r="O19" s="79"/>
      <c r="P19" s="79"/>
      <c r="Q19" s="79"/>
      <c r="R19" s="67">
        <f t="shared" si="0"/>
        <v>20</v>
      </c>
      <c r="S19" s="80">
        <f t="shared" si="1"/>
        <v>36</v>
      </c>
      <c r="T19" s="80">
        <v>20</v>
      </c>
      <c r="U19" s="80">
        <f t="shared" si="2"/>
        <v>56</v>
      </c>
      <c r="V19" s="16">
        <v>11</v>
      </c>
    </row>
    <row r="20" spans="1:22" ht="12.75">
      <c r="A20" s="13" t="s">
        <v>263</v>
      </c>
      <c r="B20" s="13" t="s">
        <v>139</v>
      </c>
      <c r="C20" s="13" t="s">
        <v>69</v>
      </c>
      <c r="D20" s="16">
        <v>5</v>
      </c>
      <c r="E20" s="16"/>
      <c r="F20" s="79"/>
      <c r="G20" s="79">
        <v>15</v>
      </c>
      <c r="H20" s="79"/>
      <c r="I20" s="79"/>
      <c r="J20" s="79"/>
      <c r="K20" s="79"/>
      <c r="L20" s="79"/>
      <c r="M20" s="79"/>
      <c r="N20" s="79"/>
      <c r="O20" s="79"/>
      <c r="P20" s="79"/>
      <c r="Q20" s="79"/>
      <c r="R20" s="67">
        <f t="shared" si="0"/>
        <v>20</v>
      </c>
      <c r="S20" s="80">
        <f t="shared" si="1"/>
        <v>36</v>
      </c>
      <c r="T20" s="80">
        <v>20</v>
      </c>
      <c r="U20" s="80">
        <f t="shared" si="2"/>
        <v>56</v>
      </c>
      <c r="V20" s="16">
        <v>11</v>
      </c>
    </row>
    <row r="21" spans="1:22" ht="12.75">
      <c r="A21" s="13" t="s">
        <v>358</v>
      </c>
      <c r="B21" s="13" t="s">
        <v>359</v>
      </c>
      <c r="C21" s="13" t="s">
        <v>33</v>
      </c>
      <c r="D21" s="16">
        <v>10</v>
      </c>
      <c r="E21" s="16">
        <v>15</v>
      </c>
      <c r="F21" s="79"/>
      <c r="G21" s="79"/>
      <c r="H21" s="79"/>
      <c r="I21" s="79"/>
      <c r="J21" s="79"/>
      <c r="K21" s="79"/>
      <c r="L21" s="79"/>
      <c r="M21" s="79"/>
      <c r="N21" s="79"/>
      <c r="O21" s="79"/>
      <c r="P21" s="79"/>
      <c r="Q21" s="79"/>
      <c r="R21" s="67">
        <f t="shared" si="0"/>
        <v>25</v>
      </c>
      <c r="S21" s="80">
        <f t="shared" si="1"/>
        <v>45</v>
      </c>
      <c r="T21" s="80">
        <v>10</v>
      </c>
      <c r="U21" s="80">
        <f t="shared" si="2"/>
        <v>55</v>
      </c>
      <c r="V21" s="16">
        <v>13</v>
      </c>
    </row>
    <row r="22" spans="1:22" ht="12.75">
      <c r="A22" s="13" t="s">
        <v>88</v>
      </c>
      <c r="B22" s="14" t="s">
        <v>101</v>
      </c>
      <c r="C22" s="14" t="s">
        <v>55</v>
      </c>
      <c r="D22" s="16">
        <v>5</v>
      </c>
      <c r="E22" s="16">
        <v>15</v>
      </c>
      <c r="F22" s="79">
        <v>5</v>
      </c>
      <c r="G22" s="79"/>
      <c r="H22" s="79"/>
      <c r="I22" s="79"/>
      <c r="J22" s="79"/>
      <c r="K22" s="79"/>
      <c r="L22" s="79"/>
      <c r="M22" s="79"/>
      <c r="N22" s="79"/>
      <c r="O22" s="79"/>
      <c r="P22" s="79"/>
      <c r="Q22" s="79"/>
      <c r="R22" s="67">
        <f t="shared" si="0"/>
        <v>25</v>
      </c>
      <c r="S22" s="80">
        <f t="shared" si="1"/>
        <v>45</v>
      </c>
      <c r="T22" s="80">
        <v>10</v>
      </c>
      <c r="U22" s="80">
        <f t="shared" si="2"/>
        <v>55</v>
      </c>
      <c r="V22" s="16">
        <v>13</v>
      </c>
    </row>
    <row r="23" spans="1:22" ht="12.75">
      <c r="A23" s="13" t="s">
        <v>120</v>
      </c>
      <c r="B23" s="14" t="s">
        <v>301</v>
      </c>
      <c r="C23" s="14" t="s">
        <v>14</v>
      </c>
      <c r="D23" s="16"/>
      <c r="E23" s="16"/>
      <c r="F23" s="79"/>
      <c r="G23" s="79">
        <v>15</v>
      </c>
      <c r="H23" s="79"/>
      <c r="I23" s="79"/>
      <c r="J23" s="79"/>
      <c r="K23" s="79"/>
      <c r="L23" s="79"/>
      <c r="M23" s="79"/>
      <c r="N23" s="79"/>
      <c r="O23" s="79"/>
      <c r="P23" s="79"/>
      <c r="Q23" s="79"/>
      <c r="R23" s="67">
        <f t="shared" si="0"/>
        <v>15</v>
      </c>
      <c r="S23" s="80">
        <f t="shared" si="1"/>
        <v>27</v>
      </c>
      <c r="T23" s="80">
        <v>10</v>
      </c>
      <c r="U23" s="80">
        <f t="shared" si="2"/>
        <v>37</v>
      </c>
      <c r="V23" s="16">
        <v>15</v>
      </c>
    </row>
    <row r="24" spans="1:22" ht="12.75">
      <c r="A24" s="13" t="s">
        <v>448</v>
      </c>
      <c r="B24" s="14" t="s">
        <v>449</v>
      </c>
      <c r="C24" s="14" t="s">
        <v>166</v>
      </c>
      <c r="D24" s="16"/>
      <c r="E24" s="16"/>
      <c r="F24" s="79"/>
      <c r="G24" s="79">
        <v>5</v>
      </c>
      <c r="H24" s="79"/>
      <c r="I24" s="79"/>
      <c r="J24" s="79"/>
      <c r="K24" s="79"/>
      <c r="L24" s="79"/>
      <c r="M24" s="79"/>
      <c r="N24" s="79"/>
      <c r="O24" s="79"/>
      <c r="P24" s="79"/>
      <c r="Q24" s="79"/>
      <c r="R24" s="67">
        <f t="shared" si="0"/>
        <v>5</v>
      </c>
      <c r="S24" s="80">
        <f t="shared" si="1"/>
        <v>9</v>
      </c>
      <c r="T24" s="80">
        <v>10</v>
      </c>
      <c r="U24" s="80">
        <f t="shared" si="2"/>
        <v>19</v>
      </c>
      <c r="V24" s="16">
        <v>16</v>
      </c>
    </row>
    <row r="25" spans="1:22" ht="12.75">
      <c r="A25" s="13" t="s">
        <v>127</v>
      </c>
      <c r="B25" s="14" t="s">
        <v>128</v>
      </c>
      <c r="C25" s="14" t="s">
        <v>31</v>
      </c>
      <c r="D25" s="16"/>
      <c r="E25" s="16"/>
      <c r="F25" s="79"/>
      <c r="G25" s="79">
        <v>5</v>
      </c>
      <c r="H25" s="79"/>
      <c r="I25" s="79"/>
      <c r="J25" s="79"/>
      <c r="K25" s="79"/>
      <c r="L25" s="79"/>
      <c r="M25" s="79"/>
      <c r="N25" s="79"/>
      <c r="O25" s="79"/>
      <c r="P25" s="79"/>
      <c r="Q25" s="79"/>
      <c r="R25" s="67">
        <f t="shared" si="0"/>
        <v>5</v>
      </c>
      <c r="S25" s="80">
        <f t="shared" si="1"/>
        <v>9</v>
      </c>
      <c r="T25" s="80">
        <v>10</v>
      </c>
      <c r="U25" s="80">
        <f t="shared" si="2"/>
        <v>19</v>
      </c>
      <c r="V25" s="16">
        <v>16</v>
      </c>
    </row>
    <row r="26" spans="1:22" ht="12.75">
      <c r="A26" s="13" t="s">
        <v>137</v>
      </c>
      <c r="B26" s="13" t="s">
        <v>383</v>
      </c>
      <c r="C26" s="13" t="s">
        <v>69</v>
      </c>
      <c r="D26" s="16">
        <v>5</v>
      </c>
      <c r="E26" s="16"/>
      <c r="F26" s="79"/>
      <c r="G26" s="79"/>
      <c r="H26" s="79"/>
      <c r="I26" s="79"/>
      <c r="J26" s="79"/>
      <c r="K26" s="79"/>
      <c r="L26" s="79"/>
      <c r="M26" s="79"/>
      <c r="N26" s="79"/>
      <c r="O26" s="79"/>
      <c r="P26" s="79"/>
      <c r="Q26" s="79"/>
      <c r="R26" s="67">
        <f t="shared" si="0"/>
        <v>5</v>
      </c>
      <c r="S26" s="80">
        <f t="shared" si="1"/>
        <v>9</v>
      </c>
      <c r="T26" s="80">
        <v>10</v>
      </c>
      <c r="U26" s="80">
        <f t="shared" si="2"/>
        <v>19</v>
      </c>
      <c r="V26" s="16">
        <v>16</v>
      </c>
    </row>
  </sheetData>
  <sheetProtection/>
  <mergeCells count="13">
    <mergeCell ref="A1:O1"/>
    <mergeCell ref="B2:C2"/>
    <mergeCell ref="B4:C4"/>
    <mergeCell ref="I4:Q4"/>
    <mergeCell ref="B7:C7"/>
    <mergeCell ref="I7:Q7"/>
    <mergeCell ref="I2:Q2"/>
    <mergeCell ref="B3:C3"/>
    <mergeCell ref="I3:Q3"/>
    <mergeCell ref="B5:C5"/>
    <mergeCell ref="I5:Q5"/>
    <mergeCell ref="B6:C6"/>
    <mergeCell ref="I6:Q6"/>
  </mergeCells>
  <printOptions/>
  <pageMargins left="0.75" right="0.75"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AA8"/>
  <sheetViews>
    <sheetView zoomScalePageLayoutView="0" workbookViewId="0" topLeftCell="A1">
      <selection activeCell="AA20" sqref="AA20"/>
    </sheetView>
  </sheetViews>
  <sheetFormatPr defaultColWidth="9.00390625" defaultRowHeight="12.75"/>
  <cols>
    <col min="1" max="1" width="22.75390625" style="0" customWidth="1"/>
    <col min="2" max="2" width="24.875" style="0" customWidth="1"/>
    <col min="3" max="3" width="13.125" style="0" customWidth="1"/>
    <col min="4" max="15" width="3.25390625" style="0" customWidth="1"/>
    <col min="16" max="22" width="3.25390625" style="0" hidden="1" customWidth="1"/>
    <col min="23" max="23" width="3.25390625" style="0" customWidth="1"/>
    <col min="24" max="24" width="5.00390625" style="0" customWidth="1"/>
    <col min="25" max="25" width="5.375" style="0" customWidth="1"/>
    <col min="26" max="26" width="5.00390625" style="0" customWidth="1"/>
  </cols>
  <sheetData>
    <row r="1" spans="1:16" ht="21">
      <c r="A1" s="145" t="s">
        <v>927</v>
      </c>
      <c r="B1" s="145"/>
      <c r="C1" s="145"/>
      <c r="D1" s="145"/>
      <c r="E1" s="145"/>
      <c r="F1" s="1"/>
      <c r="G1" s="1"/>
      <c r="H1" s="1"/>
      <c r="I1" s="1"/>
      <c r="J1" s="1"/>
      <c r="K1" s="1"/>
      <c r="L1" s="1"/>
      <c r="M1" s="1"/>
      <c r="N1" s="1"/>
      <c r="O1" s="1"/>
      <c r="P1" s="1"/>
    </row>
    <row r="2" spans="1:27" ht="17.25" customHeight="1">
      <c r="A2" s="3"/>
      <c r="B2" s="3" t="s">
        <v>0</v>
      </c>
      <c r="C2" s="3" t="s">
        <v>1</v>
      </c>
      <c r="D2" s="88" t="s">
        <v>2</v>
      </c>
      <c r="E2" s="88" t="s">
        <v>3</v>
      </c>
      <c r="F2" s="110"/>
      <c r="G2" s="84"/>
      <c r="H2" s="238" t="s">
        <v>0</v>
      </c>
      <c r="I2" s="239"/>
      <c r="J2" s="239"/>
      <c r="K2" s="239"/>
      <c r="L2" s="239"/>
      <c r="M2" s="239"/>
      <c r="N2" s="239"/>
      <c r="O2" s="239"/>
      <c r="P2" s="239"/>
      <c r="Q2" s="239"/>
      <c r="R2" s="239"/>
      <c r="S2" s="239"/>
      <c r="T2" s="239"/>
      <c r="U2" s="239"/>
      <c r="V2" s="239"/>
      <c r="W2" s="24"/>
      <c r="X2" s="24" t="s">
        <v>1</v>
      </c>
      <c r="Y2" s="88" t="s">
        <v>2</v>
      </c>
      <c r="Z2" s="88" t="s">
        <v>3</v>
      </c>
      <c r="AA2" s="111"/>
    </row>
    <row r="3" spans="1:27" ht="12.75">
      <c r="A3" s="38">
        <v>1</v>
      </c>
      <c r="B3" s="113" t="s">
        <v>330</v>
      </c>
      <c r="C3" s="114">
        <v>42668</v>
      </c>
      <c r="D3" s="115">
        <v>2</v>
      </c>
      <c r="E3" s="115">
        <v>29</v>
      </c>
      <c r="F3" s="116"/>
      <c r="G3" s="115"/>
      <c r="H3" s="246"/>
      <c r="I3" s="247"/>
      <c r="J3" s="247"/>
      <c r="K3" s="247"/>
      <c r="L3" s="247"/>
      <c r="M3" s="247"/>
      <c r="N3" s="247"/>
      <c r="O3" s="247"/>
      <c r="P3" s="247"/>
      <c r="Q3" s="247"/>
      <c r="R3" s="247"/>
      <c r="S3" s="247"/>
      <c r="T3" s="144"/>
      <c r="U3" s="144"/>
      <c r="V3" s="144"/>
      <c r="W3" s="117"/>
      <c r="X3" s="114"/>
      <c r="Y3" s="118"/>
      <c r="Z3" s="119"/>
      <c r="AA3" s="116"/>
    </row>
    <row r="4" spans="1:27" ht="12.75">
      <c r="A4" s="38">
        <v>2</v>
      </c>
      <c r="B4" s="113"/>
      <c r="C4" s="114"/>
      <c r="D4" s="115"/>
      <c r="E4" s="115"/>
      <c r="F4" s="116"/>
      <c r="G4" s="115"/>
      <c r="H4" s="246"/>
      <c r="I4" s="247"/>
      <c r="J4" s="247"/>
      <c r="K4" s="247"/>
      <c r="L4" s="247"/>
      <c r="M4" s="247"/>
      <c r="N4" s="247"/>
      <c r="O4" s="247"/>
      <c r="P4" s="247"/>
      <c r="Q4" s="247"/>
      <c r="R4" s="247"/>
      <c r="S4" s="247"/>
      <c r="T4" s="144"/>
      <c r="U4" s="144"/>
      <c r="V4" s="144"/>
      <c r="W4" s="117"/>
      <c r="X4" s="114"/>
      <c r="Y4" s="118"/>
      <c r="Z4" s="119"/>
      <c r="AA4" s="116"/>
    </row>
    <row r="5" spans="1:27" ht="12.75">
      <c r="A5" s="120">
        <v>3</v>
      </c>
      <c r="B5" s="113"/>
      <c r="C5" s="114"/>
      <c r="D5" s="115"/>
      <c r="E5" s="115"/>
      <c r="F5" s="116"/>
      <c r="G5" s="115">
        <v>6</v>
      </c>
      <c r="H5" s="246"/>
      <c r="I5" s="247"/>
      <c r="J5" s="247"/>
      <c r="K5" s="247"/>
      <c r="L5" s="247"/>
      <c r="M5" s="247"/>
      <c r="N5" s="247"/>
      <c r="O5" s="247"/>
      <c r="P5" s="247"/>
      <c r="Q5" s="247"/>
      <c r="R5" s="247"/>
      <c r="S5" s="247"/>
      <c r="T5" s="144"/>
      <c r="U5" s="144"/>
      <c r="V5" s="144"/>
      <c r="W5" s="117"/>
      <c r="X5" s="114"/>
      <c r="Y5" s="118"/>
      <c r="Z5" s="119"/>
      <c r="AA5" s="116"/>
    </row>
    <row r="6" spans="1:27" ht="15" customHeight="1">
      <c r="A6" s="123" t="s">
        <v>153</v>
      </c>
      <c r="B6" s="123" t="s">
        <v>154</v>
      </c>
      <c r="C6" s="123" t="s">
        <v>7</v>
      </c>
      <c r="D6" s="124">
        <v>1</v>
      </c>
      <c r="E6" s="124">
        <v>2</v>
      </c>
      <c r="F6" s="124">
        <v>3</v>
      </c>
      <c r="G6" s="125">
        <v>4</v>
      </c>
      <c r="H6" s="125">
        <v>5</v>
      </c>
      <c r="I6" s="125">
        <v>6</v>
      </c>
      <c r="J6" s="125">
        <v>7</v>
      </c>
      <c r="K6" s="125">
        <v>8</v>
      </c>
      <c r="L6" s="125">
        <v>9</v>
      </c>
      <c r="M6" s="125">
        <v>10</v>
      </c>
      <c r="N6" s="125">
        <v>11</v>
      </c>
      <c r="O6" s="125">
        <v>12</v>
      </c>
      <c r="P6" s="125">
        <v>13</v>
      </c>
      <c r="Q6" s="125">
        <v>14</v>
      </c>
      <c r="R6" s="125">
        <v>15</v>
      </c>
      <c r="S6" s="125">
        <v>16</v>
      </c>
      <c r="T6" s="125">
        <v>17</v>
      </c>
      <c r="U6" s="125">
        <v>18</v>
      </c>
      <c r="V6" s="125">
        <v>19</v>
      </c>
      <c r="W6" s="124" t="s">
        <v>8</v>
      </c>
      <c r="X6" s="124" t="s">
        <v>155</v>
      </c>
      <c r="Y6" s="124" t="s">
        <v>9</v>
      </c>
      <c r="Z6" s="124" t="s">
        <v>10</v>
      </c>
      <c r="AA6" s="124" t="s">
        <v>11</v>
      </c>
    </row>
    <row r="7" spans="1:27" ht="13.5" customHeight="1">
      <c r="A7" s="46" t="s">
        <v>366</v>
      </c>
      <c r="B7" s="46" t="s">
        <v>367</v>
      </c>
      <c r="C7" s="46" t="s">
        <v>23</v>
      </c>
      <c r="D7" s="69">
        <v>25</v>
      </c>
      <c r="E7" s="69"/>
      <c r="F7" s="69"/>
      <c r="G7" s="69"/>
      <c r="H7" s="69"/>
      <c r="I7" s="69"/>
      <c r="J7" s="69"/>
      <c r="K7" s="69"/>
      <c r="L7" s="69"/>
      <c r="M7" s="69"/>
      <c r="N7" s="69"/>
      <c r="O7" s="69"/>
      <c r="P7" s="69"/>
      <c r="Q7" s="69"/>
      <c r="R7" s="69"/>
      <c r="S7" s="69"/>
      <c r="T7" s="69"/>
      <c r="U7" s="69"/>
      <c r="V7" s="69"/>
      <c r="W7" s="69">
        <f>SUM(D7:V7)</f>
        <v>25</v>
      </c>
      <c r="X7" s="127">
        <f>PRODUCT(W7,1.8)</f>
        <v>45</v>
      </c>
      <c r="Y7" s="127"/>
      <c r="Z7" s="127">
        <f>SUM(X7:Y7)</f>
        <v>45</v>
      </c>
      <c r="AA7" s="69">
        <v>1</v>
      </c>
    </row>
    <row r="8" spans="1:27" ht="13.5" customHeight="1">
      <c r="A8" s="13" t="s">
        <v>131</v>
      </c>
      <c r="B8" s="13" t="s">
        <v>174</v>
      </c>
      <c r="C8" s="13" t="s">
        <v>34</v>
      </c>
      <c r="D8" s="69">
        <v>15</v>
      </c>
      <c r="E8" s="69"/>
      <c r="F8" s="69"/>
      <c r="G8" s="69"/>
      <c r="H8" s="69"/>
      <c r="I8" s="69"/>
      <c r="J8" s="69"/>
      <c r="K8" s="69"/>
      <c r="L8" s="69"/>
      <c r="M8" s="69"/>
      <c r="N8" s="69"/>
      <c r="O8" s="69"/>
      <c r="P8" s="69"/>
      <c r="Q8" s="69"/>
      <c r="R8" s="69"/>
      <c r="S8" s="69"/>
      <c r="T8" s="69"/>
      <c r="U8" s="69"/>
      <c r="V8" s="69"/>
      <c r="W8" s="69">
        <f>SUM(D8:V8)</f>
        <v>15</v>
      </c>
      <c r="X8" s="127">
        <f>PRODUCT(W8,1.8)</f>
        <v>27</v>
      </c>
      <c r="Y8" s="127"/>
      <c r="Z8" s="127">
        <f>SUM(X8:Y8)</f>
        <v>27</v>
      </c>
      <c r="AA8" s="69">
        <v>2</v>
      </c>
    </row>
  </sheetData>
  <sheetProtection/>
  <mergeCells count="4">
    <mergeCell ref="H2:V2"/>
    <mergeCell ref="H3:S3"/>
    <mergeCell ref="H4:S4"/>
    <mergeCell ref="H5:S5"/>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A16"/>
  <sheetViews>
    <sheetView zoomScalePageLayoutView="0" workbookViewId="0" topLeftCell="A1">
      <selection activeCell="A1" sqref="A1"/>
    </sheetView>
  </sheetViews>
  <sheetFormatPr defaultColWidth="9.00390625" defaultRowHeight="12.75"/>
  <cols>
    <col min="1" max="1" width="19.125" style="0" customWidth="1"/>
    <col min="2" max="2" width="26.00390625" style="0" customWidth="1"/>
    <col min="3" max="3" width="10.625" style="0" bestFit="1" customWidth="1"/>
    <col min="4" max="5" width="4.25390625" style="0" customWidth="1"/>
    <col min="6" max="6" width="1.875" style="0" bestFit="1" customWidth="1"/>
    <col min="7" max="8" width="1.875" style="0" customWidth="1"/>
    <col min="9" max="12" width="1.875" style="0" bestFit="1" customWidth="1"/>
    <col min="13" max="19" width="2.75390625" style="0" bestFit="1" customWidth="1"/>
    <col min="20" max="21" width="2.75390625" style="0" customWidth="1"/>
    <col min="22" max="22" width="3.375" style="0" customWidth="1"/>
    <col min="23" max="23" width="3.75390625" style="0" hidden="1" customWidth="1"/>
    <col min="24" max="24" width="4.875" style="0" bestFit="1" customWidth="1"/>
    <col min="25" max="25" width="5.375" style="0" bestFit="1" customWidth="1"/>
    <col min="26" max="26" width="4.25390625" style="0" bestFit="1" customWidth="1"/>
    <col min="27" max="27" width="5.75390625" style="0" bestFit="1" customWidth="1"/>
  </cols>
  <sheetData>
    <row r="1" spans="1:16" ht="21">
      <c r="A1" s="145" t="s">
        <v>928</v>
      </c>
      <c r="B1" s="145"/>
      <c r="C1" s="145"/>
      <c r="D1" s="145"/>
      <c r="E1" s="145"/>
      <c r="F1" s="1"/>
      <c r="G1" s="1"/>
      <c r="H1" s="1"/>
      <c r="I1" s="1"/>
      <c r="J1" s="1"/>
      <c r="K1" s="1"/>
      <c r="L1" s="1"/>
      <c r="M1" s="1"/>
      <c r="N1" s="1"/>
      <c r="O1" s="1"/>
      <c r="P1" s="1"/>
    </row>
    <row r="2" spans="1:27" ht="12.75">
      <c r="A2" s="3"/>
      <c r="B2" s="3" t="s">
        <v>0</v>
      </c>
      <c r="C2" s="3" t="s">
        <v>1</v>
      </c>
      <c r="D2" s="88" t="s">
        <v>2</v>
      </c>
      <c r="E2" s="88" t="s">
        <v>3</v>
      </c>
      <c r="F2" s="110"/>
      <c r="G2" s="84"/>
      <c r="H2" s="238" t="s">
        <v>0</v>
      </c>
      <c r="I2" s="239"/>
      <c r="J2" s="239"/>
      <c r="K2" s="239"/>
      <c r="L2" s="239"/>
      <c r="M2" s="239"/>
      <c r="N2" s="239"/>
      <c r="O2" s="239"/>
      <c r="P2" s="239"/>
      <c r="Q2" s="239"/>
      <c r="R2" s="239"/>
      <c r="S2" s="239"/>
      <c r="T2" s="239"/>
      <c r="U2" s="239"/>
      <c r="V2" s="239"/>
      <c r="W2" s="24"/>
      <c r="X2" s="24" t="s">
        <v>1</v>
      </c>
      <c r="Y2" s="88" t="s">
        <v>2</v>
      </c>
      <c r="Z2" s="88" t="s">
        <v>3</v>
      </c>
      <c r="AA2" s="111"/>
    </row>
    <row r="3" spans="1:27" ht="11.25" customHeight="1">
      <c r="A3" s="38">
        <v>1</v>
      </c>
      <c r="B3" s="113" t="s">
        <v>75</v>
      </c>
      <c r="C3" s="114">
        <v>42435</v>
      </c>
      <c r="D3" s="115">
        <v>10</v>
      </c>
      <c r="E3" s="115">
        <v>22</v>
      </c>
      <c r="F3" s="116"/>
      <c r="G3" s="115"/>
      <c r="H3" s="246"/>
      <c r="I3" s="247"/>
      <c r="J3" s="247"/>
      <c r="K3" s="247"/>
      <c r="L3" s="247"/>
      <c r="M3" s="247"/>
      <c r="N3" s="247"/>
      <c r="O3" s="247"/>
      <c r="P3" s="247"/>
      <c r="Q3" s="247"/>
      <c r="R3" s="247"/>
      <c r="S3" s="247"/>
      <c r="T3" s="144"/>
      <c r="U3" s="144"/>
      <c r="V3" s="144"/>
      <c r="W3" s="117"/>
      <c r="X3" s="114"/>
      <c r="Y3" s="118"/>
      <c r="Z3" s="119"/>
      <c r="AA3" s="116"/>
    </row>
    <row r="4" spans="1:27" ht="12.75">
      <c r="A4" s="38">
        <v>2</v>
      </c>
      <c r="B4" s="113" t="s">
        <v>330</v>
      </c>
      <c r="C4" s="114">
        <v>42667</v>
      </c>
      <c r="D4" s="115">
        <v>3</v>
      </c>
      <c r="E4" s="115">
        <v>41</v>
      </c>
      <c r="F4" s="116"/>
      <c r="G4" s="115"/>
      <c r="H4" s="246"/>
      <c r="I4" s="247"/>
      <c r="J4" s="247"/>
      <c r="K4" s="247"/>
      <c r="L4" s="247"/>
      <c r="M4" s="247"/>
      <c r="N4" s="247"/>
      <c r="O4" s="247"/>
      <c r="P4" s="247"/>
      <c r="Q4" s="247"/>
      <c r="R4" s="247"/>
      <c r="S4" s="247"/>
      <c r="T4" s="144"/>
      <c r="U4" s="144"/>
      <c r="V4" s="144"/>
      <c r="W4" s="117"/>
      <c r="X4" s="114"/>
      <c r="Y4" s="118"/>
      <c r="Z4" s="119"/>
      <c r="AA4" s="116"/>
    </row>
    <row r="5" spans="1:27" ht="12.75">
      <c r="A5" s="120">
        <v>3</v>
      </c>
      <c r="B5" s="113"/>
      <c r="C5" s="114"/>
      <c r="D5" s="115"/>
      <c r="E5" s="115"/>
      <c r="F5" s="116"/>
      <c r="G5" s="115">
        <v>6</v>
      </c>
      <c r="H5" s="246"/>
      <c r="I5" s="247"/>
      <c r="J5" s="247"/>
      <c r="K5" s="247"/>
      <c r="L5" s="247"/>
      <c r="M5" s="247"/>
      <c r="N5" s="247"/>
      <c r="O5" s="247"/>
      <c r="P5" s="247"/>
      <c r="Q5" s="247"/>
      <c r="R5" s="247"/>
      <c r="S5" s="247"/>
      <c r="T5" s="144"/>
      <c r="U5" s="144"/>
      <c r="V5" s="144"/>
      <c r="W5" s="117"/>
      <c r="X5" s="114"/>
      <c r="Y5" s="118"/>
      <c r="Z5" s="119"/>
      <c r="AA5" s="116"/>
    </row>
    <row r="6" spans="1:27" ht="14.25" customHeight="1">
      <c r="A6" s="123" t="s">
        <v>153</v>
      </c>
      <c r="B6" s="123" t="s">
        <v>154</v>
      </c>
      <c r="C6" s="123" t="s">
        <v>7</v>
      </c>
      <c r="D6" s="124">
        <v>1</v>
      </c>
      <c r="E6" s="124">
        <v>2</v>
      </c>
      <c r="F6" s="124">
        <v>3</v>
      </c>
      <c r="G6" s="125">
        <v>4</v>
      </c>
      <c r="H6" s="125">
        <v>5</v>
      </c>
      <c r="I6" s="125">
        <v>6</v>
      </c>
      <c r="J6" s="125">
        <v>7</v>
      </c>
      <c r="K6" s="125">
        <v>8</v>
      </c>
      <c r="L6" s="125">
        <v>9</v>
      </c>
      <c r="M6" s="125">
        <v>10</v>
      </c>
      <c r="N6" s="125">
        <v>11</v>
      </c>
      <c r="O6" s="125">
        <v>12</v>
      </c>
      <c r="P6" s="125">
        <v>13</v>
      </c>
      <c r="Q6" s="125">
        <v>14</v>
      </c>
      <c r="R6" s="125">
        <v>15</v>
      </c>
      <c r="S6" s="125">
        <v>16</v>
      </c>
      <c r="T6" s="125">
        <v>17</v>
      </c>
      <c r="U6" s="125">
        <v>18</v>
      </c>
      <c r="V6" s="125">
        <v>19</v>
      </c>
      <c r="W6" s="124" t="s">
        <v>8</v>
      </c>
      <c r="X6" s="124" t="s">
        <v>155</v>
      </c>
      <c r="Y6" s="124" t="s">
        <v>9</v>
      </c>
      <c r="Z6" s="124" t="s">
        <v>10</v>
      </c>
      <c r="AA6" s="124" t="s">
        <v>11</v>
      </c>
    </row>
    <row r="7" spans="1:27" ht="12.75" customHeight="1">
      <c r="A7" s="13" t="s">
        <v>158</v>
      </c>
      <c r="B7" s="13" t="s">
        <v>399</v>
      </c>
      <c r="C7" s="13" t="s">
        <v>26</v>
      </c>
      <c r="D7" s="69">
        <v>15</v>
      </c>
      <c r="E7" s="69">
        <v>60</v>
      </c>
      <c r="F7" s="69"/>
      <c r="G7" s="69"/>
      <c r="H7" s="69"/>
      <c r="I7" s="69"/>
      <c r="J7" s="69"/>
      <c r="K7" s="69"/>
      <c r="L7" s="69"/>
      <c r="M7" s="69"/>
      <c r="N7" s="69"/>
      <c r="O7" s="69"/>
      <c r="P7" s="69"/>
      <c r="Q7" s="69"/>
      <c r="R7" s="69"/>
      <c r="S7" s="69"/>
      <c r="T7" s="69"/>
      <c r="U7" s="69"/>
      <c r="V7" s="69"/>
      <c r="W7" s="69">
        <f aca="true" t="shared" si="0" ref="W7:W16">SUM(D7:V7)</f>
        <v>75</v>
      </c>
      <c r="X7" s="127">
        <f aca="true" t="shared" si="1" ref="X7:X16">PRODUCT(W7,1.8)</f>
        <v>135</v>
      </c>
      <c r="Y7" s="127"/>
      <c r="Z7" s="127">
        <f aca="true" t="shared" si="2" ref="Z7:Z16">SUM(X7:Y7)</f>
        <v>135</v>
      </c>
      <c r="AA7" s="69">
        <v>1</v>
      </c>
    </row>
    <row r="8" spans="1:27" ht="12.75" customHeight="1">
      <c r="A8" s="46" t="s">
        <v>176</v>
      </c>
      <c r="B8" s="181" t="s">
        <v>165</v>
      </c>
      <c r="C8" s="46" t="s">
        <v>14</v>
      </c>
      <c r="D8" s="69">
        <v>45</v>
      </c>
      <c r="E8" s="69"/>
      <c r="F8" s="69"/>
      <c r="G8" s="69"/>
      <c r="H8" s="69"/>
      <c r="I8" s="69"/>
      <c r="J8" s="69"/>
      <c r="K8" s="69"/>
      <c r="L8" s="69"/>
      <c r="M8" s="69"/>
      <c r="N8" s="69"/>
      <c r="O8" s="69"/>
      <c r="P8" s="69"/>
      <c r="Q8" s="69"/>
      <c r="R8" s="69"/>
      <c r="S8" s="69"/>
      <c r="T8" s="69"/>
      <c r="U8" s="69"/>
      <c r="V8" s="69"/>
      <c r="W8" s="69">
        <f t="shared" si="0"/>
        <v>45</v>
      </c>
      <c r="X8" s="127">
        <f t="shared" si="1"/>
        <v>81</v>
      </c>
      <c r="Y8" s="127"/>
      <c r="Z8" s="127">
        <f t="shared" si="2"/>
        <v>81</v>
      </c>
      <c r="AA8" s="69">
        <v>2</v>
      </c>
    </row>
    <row r="9" spans="1:27" ht="12.75" customHeight="1">
      <c r="A9" s="13" t="s">
        <v>131</v>
      </c>
      <c r="B9" s="13" t="s">
        <v>174</v>
      </c>
      <c r="C9" s="13" t="s">
        <v>34</v>
      </c>
      <c r="D9" s="69">
        <v>15</v>
      </c>
      <c r="E9" s="69">
        <v>22.5</v>
      </c>
      <c r="F9" s="69"/>
      <c r="G9" s="69"/>
      <c r="H9" s="69"/>
      <c r="I9" s="69"/>
      <c r="J9" s="69"/>
      <c r="K9" s="69"/>
      <c r="L9" s="69"/>
      <c r="M9" s="69"/>
      <c r="N9" s="69"/>
      <c r="O9" s="69"/>
      <c r="P9" s="69"/>
      <c r="Q9" s="69"/>
      <c r="R9" s="69"/>
      <c r="S9" s="69"/>
      <c r="T9" s="69"/>
      <c r="U9" s="69"/>
      <c r="V9" s="69"/>
      <c r="W9" s="69">
        <f t="shared" si="0"/>
        <v>37.5</v>
      </c>
      <c r="X9" s="127">
        <f t="shared" si="1"/>
        <v>67.5</v>
      </c>
      <c r="Y9" s="127"/>
      <c r="Z9" s="127">
        <f t="shared" si="2"/>
        <v>67.5</v>
      </c>
      <c r="AA9" s="69">
        <v>3</v>
      </c>
    </row>
    <row r="10" spans="1:27" ht="12.75" customHeight="1">
      <c r="A10" s="13" t="s">
        <v>187</v>
      </c>
      <c r="B10" s="13" t="s">
        <v>138</v>
      </c>
      <c r="C10" s="13" t="s">
        <v>33</v>
      </c>
      <c r="D10" s="69">
        <v>37.5</v>
      </c>
      <c r="E10" s="69"/>
      <c r="F10" s="69"/>
      <c r="G10" s="69"/>
      <c r="H10" s="69"/>
      <c r="I10" s="69"/>
      <c r="J10" s="69"/>
      <c r="K10" s="69"/>
      <c r="L10" s="69"/>
      <c r="M10" s="69"/>
      <c r="N10" s="69"/>
      <c r="O10" s="69"/>
      <c r="P10" s="69"/>
      <c r="Q10" s="69"/>
      <c r="R10" s="69"/>
      <c r="S10" s="69"/>
      <c r="T10" s="69"/>
      <c r="U10" s="69"/>
      <c r="V10" s="69"/>
      <c r="W10" s="69">
        <f t="shared" si="0"/>
        <v>37.5</v>
      </c>
      <c r="X10" s="127">
        <f t="shared" si="1"/>
        <v>67.5</v>
      </c>
      <c r="Y10" s="127"/>
      <c r="Z10" s="127">
        <f t="shared" si="2"/>
        <v>67.5</v>
      </c>
      <c r="AA10" s="69">
        <v>3</v>
      </c>
    </row>
    <row r="11" spans="1:27" ht="12.75" customHeight="1">
      <c r="A11" s="13" t="s">
        <v>508</v>
      </c>
      <c r="B11" s="13" t="s">
        <v>452</v>
      </c>
      <c r="C11" s="13" t="s">
        <v>33</v>
      </c>
      <c r="D11" s="69">
        <v>30</v>
      </c>
      <c r="E11" s="69"/>
      <c r="F11" s="69"/>
      <c r="G11" s="69"/>
      <c r="H11" s="69"/>
      <c r="I11" s="69"/>
      <c r="J11" s="69"/>
      <c r="K11" s="69"/>
      <c r="L11" s="69"/>
      <c r="M11" s="69"/>
      <c r="N11" s="69"/>
      <c r="O11" s="69"/>
      <c r="P11" s="69"/>
      <c r="Q11" s="69"/>
      <c r="R11" s="69"/>
      <c r="S11" s="69"/>
      <c r="T11" s="69"/>
      <c r="U11" s="69"/>
      <c r="V11" s="69"/>
      <c r="W11" s="69">
        <f t="shared" si="0"/>
        <v>30</v>
      </c>
      <c r="X11" s="127">
        <f t="shared" si="1"/>
        <v>54</v>
      </c>
      <c r="Y11" s="127"/>
      <c r="Z11" s="127">
        <f t="shared" si="2"/>
        <v>54</v>
      </c>
      <c r="AA11" s="69">
        <v>5</v>
      </c>
    </row>
    <row r="12" spans="1:27" ht="12.75" customHeight="1">
      <c r="A12" s="13" t="s">
        <v>504</v>
      </c>
      <c r="B12" s="13" t="s">
        <v>505</v>
      </c>
      <c r="C12" s="13" t="s">
        <v>37</v>
      </c>
      <c r="D12" s="69">
        <v>30</v>
      </c>
      <c r="E12" s="69"/>
      <c r="F12" s="69"/>
      <c r="G12" s="69"/>
      <c r="H12" s="69"/>
      <c r="I12" s="69"/>
      <c r="J12" s="69"/>
      <c r="K12" s="69"/>
      <c r="L12" s="69"/>
      <c r="M12" s="69"/>
      <c r="N12" s="69"/>
      <c r="O12" s="69"/>
      <c r="P12" s="69"/>
      <c r="Q12" s="69"/>
      <c r="R12" s="69"/>
      <c r="S12" s="69"/>
      <c r="T12" s="69"/>
      <c r="U12" s="69"/>
      <c r="V12" s="69"/>
      <c r="W12" s="69">
        <f t="shared" si="0"/>
        <v>30</v>
      </c>
      <c r="X12" s="127">
        <f t="shared" si="1"/>
        <v>54</v>
      </c>
      <c r="Y12" s="127"/>
      <c r="Z12" s="127">
        <f t="shared" si="2"/>
        <v>54</v>
      </c>
      <c r="AA12" s="69">
        <v>5</v>
      </c>
    </row>
    <row r="13" spans="1:27" ht="12.75" customHeight="1">
      <c r="A13" s="46" t="s">
        <v>366</v>
      </c>
      <c r="B13" s="181" t="s">
        <v>367</v>
      </c>
      <c r="C13" s="46" t="s">
        <v>23</v>
      </c>
      <c r="D13" s="69">
        <v>5</v>
      </c>
      <c r="E13" s="69">
        <v>5</v>
      </c>
      <c r="F13" s="69"/>
      <c r="G13" s="69"/>
      <c r="H13" s="69"/>
      <c r="I13" s="69"/>
      <c r="J13" s="69"/>
      <c r="K13" s="69"/>
      <c r="L13" s="69"/>
      <c r="M13" s="69"/>
      <c r="N13" s="69"/>
      <c r="O13" s="69"/>
      <c r="P13" s="69"/>
      <c r="Q13" s="69"/>
      <c r="R13" s="69"/>
      <c r="S13" s="69"/>
      <c r="T13" s="69"/>
      <c r="U13" s="69"/>
      <c r="V13" s="69"/>
      <c r="W13" s="69">
        <f t="shared" si="0"/>
        <v>10</v>
      </c>
      <c r="X13" s="127">
        <f t="shared" si="1"/>
        <v>18</v>
      </c>
      <c r="Y13" s="127"/>
      <c r="Z13" s="127">
        <f t="shared" si="2"/>
        <v>18</v>
      </c>
      <c r="AA13" s="69">
        <v>7</v>
      </c>
    </row>
    <row r="14" spans="1:27" ht="12.75" customHeight="1">
      <c r="A14" s="13" t="s">
        <v>500</v>
      </c>
      <c r="B14" s="13" t="s">
        <v>501</v>
      </c>
      <c r="C14" s="13" t="s">
        <v>37</v>
      </c>
      <c r="D14" s="69">
        <v>5</v>
      </c>
      <c r="E14" s="69"/>
      <c r="F14" s="69"/>
      <c r="G14" s="69"/>
      <c r="H14" s="69"/>
      <c r="I14" s="69"/>
      <c r="J14" s="69"/>
      <c r="K14" s="69"/>
      <c r="L14" s="69"/>
      <c r="M14" s="69"/>
      <c r="N14" s="69"/>
      <c r="O14" s="69"/>
      <c r="P14" s="69"/>
      <c r="Q14" s="69"/>
      <c r="R14" s="69"/>
      <c r="S14" s="69"/>
      <c r="T14" s="69"/>
      <c r="U14" s="69"/>
      <c r="V14" s="69"/>
      <c r="W14" s="69">
        <f t="shared" si="0"/>
        <v>5</v>
      </c>
      <c r="X14" s="127">
        <f t="shared" si="1"/>
        <v>9</v>
      </c>
      <c r="Y14" s="127"/>
      <c r="Z14" s="127">
        <f t="shared" si="2"/>
        <v>9</v>
      </c>
      <c r="AA14" s="69">
        <v>8</v>
      </c>
    </row>
    <row r="15" spans="1:27" ht="12.75" customHeight="1">
      <c r="A15" s="46" t="s">
        <v>198</v>
      </c>
      <c r="B15" s="46" t="s">
        <v>636</v>
      </c>
      <c r="C15" s="46" t="s">
        <v>33</v>
      </c>
      <c r="D15" s="69">
        <v>5</v>
      </c>
      <c r="E15" s="69"/>
      <c r="F15" s="69"/>
      <c r="G15" s="69"/>
      <c r="H15" s="69"/>
      <c r="I15" s="69"/>
      <c r="J15" s="69"/>
      <c r="K15" s="69"/>
      <c r="L15" s="69"/>
      <c r="M15" s="69"/>
      <c r="N15" s="69"/>
      <c r="O15" s="69"/>
      <c r="P15" s="69"/>
      <c r="Q15" s="69"/>
      <c r="R15" s="69"/>
      <c r="S15" s="69"/>
      <c r="T15" s="69"/>
      <c r="U15" s="69"/>
      <c r="V15" s="69"/>
      <c r="W15" s="69">
        <f t="shared" si="0"/>
        <v>5</v>
      </c>
      <c r="X15" s="127">
        <f t="shared" si="1"/>
        <v>9</v>
      </c>
      <c r="Y15" s="127"/>
      <c r="Z15" s="127">
        <f t="shared" si="2"/>
        <v>9</v>
      </c>
      <c r="AA15" s="69">
        <v>8</v>
      </c>
    </row>
    <row r="16" spans="1:27" ht="12.75" customHeight="1">
      <c r="A16" s="13" t="s">
        <v>582</v>
      </c>
      <c r="B16" s="13" t="s">
        <v>583</v>
      </c>
      <c r="C16" s="13" t="s">
        <v>37</v>
      </c>
      <c r="D16" s="69">
        <v>5</v>
      </c>
      <c r="E16" s="69"/>
      <c r="F16" s="69"/>
      <c r="G16" s="69"/>
      <c r="H16" s="69"/>
      <c r="I16" s="69"/>
      <c r="J16" s="69"/>
      <c r="K16" s="69"/>
      <c r="L16" s="69"/>
      <c r="M16" s="69"/>
      <c r="N16" s="69"/>
      <c r="O16" s="69"/>
      <c r="P16" s="69"/>
      <c r="Q16" s="69"/>
      <c r="R16" s="69"/>
      <c r="S16" s="69"/>
      <c r="T16" s="69"/>
      <c r="U16" s="69"/>
      <c r="V16" s="69"/>
      <c r="W16" s="69">
        <f t="shared" si="0"/>
        <v>5</v>
      </c>
      <c r="X16" s="127">
        <f t="shared" si="1"/>
        <v>9</v>
      </c>
      <c r="Y16" s="127"/>
      <c r="Z16" s="127">
        <f t="shared" si="2"/>
        <v>9</v>
      </c>
      <c r="AA16" s="69">
        <v>8</v>
      </c>
    </row>
  </sheetData>
  <sheetProtection/>
  <mergeCells count="4">
    <mergeCell ref="H2:V2"/>
    <mergeCell ref="H3:S3"/>
    <mergeCell ref="H4:S4"/>
    <mergeCell ref="H5:S5"/>
  </mergeCells>
  <printOptions/>
  <pageMargins left="0.75" right="0.75"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Q34"/>
  <sheetViews>
    <sheetView zoomScalePageLayoutView="0" workbookViewId="0" topLeftCell="A1">
      <selection activeCell="Q26" sqref="Q26:Q34"/>
    </sheetView>
  </sheetViews>
  <sheetFormatPr defaultColWidth="9.00390625" defaultRowHeight="12.75"/>
  <cols>
    <col min="1" max="1" width="24.75390625" style="0" customWidth="1"/>
    <col min="2" max="2" width="24.25390625" style="0" customWidth="1"/>
    <col min="3" max="3" width="11.125" style="0" customWidth="1"/>
    <col min="4" max="4" width="2.75390625" style="0" customWidth="1"/>
    <col min="5" max="5" width="3.625" style="0" customWidth="1"/>
    <col min="6" max="6" width="2.75390625" style="0" customWidth="1"/>
    <col min="7" max="7" width="2.875" style="0" customWidth="1"/>
    <col min="8" max="8" width="2.625" style="0" customWidth="1"/>
    <col min="9" max="9" width="2.375" style="0" customWidth="1"/>
    <col min="10" max="11" width="2.875" style="0" customWidth="1"/>
    <col min="12" max="12" width="2.625" style="0" customWidth="1"/>
    <col min="13" max="14" width="3.00390625" style="0" customWidth="1"/>
    <col min="15" max="15" width="6.625" style="0" customWidth="1"/>
    <col min="16" max="16" width="6.25390625" style="0" customWidth="1"/>
    <col min="17" max="17" width="6.00390625" style="0" customWidth="1"/>
  </cols>
  <sheetData>
    <row r="1" spans="1:17" ht="21">
      <c r="A1" s="206" t="s">
        <v>929</v>
      </c>
      <c r="B1" s="206"/>
      <c r="C1" s="206"/>
      <c r="D1" s="206"/>
      <c r="E1" s="206"/>
      <c r="F1" s="206"/>
      <c r="G1" s="206"/>
      <c r="H1" s="206"/>
      <c r="I1" s="206"/>
      <c r="J1" s="206"/>
      <c r="K1" s="206"/>
      <c r="L1" s="206"/>
      <c r="M1" s="206"/>
      <c r="N1" s="206"/>
      <c r="O1" s="206"/>
      <c r="P1" s="206"/>
      <c r="Q1" s="206"/>
    </row>
    <row r="2" spans="1:17" ht="12.75">
      <c r="A2" s="3"/>
      <c r="B2" s="24" t="s">
        <v>0</v>
      </c>
      <c r="C2" s="3" t="s">
        <v>1</v>
      </c>
      <c r="D2" s="82" t="s">
        <v>2</v>
      </c>
      <c r="E2" s="82" t="s">
        <v>3</v>
      </c>
      <c r="G2" s="98"/>
      <c r="H2" s="251" t="s">
        <v>0</v>
      </c>
      <c r="I2" s="252"/>
      <c r="J2" s="252"/>
      <c r="K2" s="252"/>
      <c r="L2" s="252"/>
      <c r="M2" s="252"/>
      <c r="N2" s="252"/>
      <c r="O2" s="3" t="s">
        <v>1</v>
      </c>
      <c r="P2" s="82" t="s">
        <v>2</v>
      </c>
      <c r="Q2" s="82" t="s">
        <v>3</v>
      </c>
    </row>
    <row r="3" spans="1:17" ht="12.75">
      <c r="A3" s="188">
        <v>1</v>
      </c>
      <c r="B3" s="14" t="s">
        <v>313</v>
      </c>
      <c r="C3" s="25">
        <v>42386</v>
      </c>
      <c r="D3" s="7">
        <v>6</v>
      </c>
      <c r="E3" s="7">
        <v>6</v>
      </c>
      <c r="G3" s="188">
        <v>7</v>
      </c>
      <c r="H3" s="201" t="s">
        <v>843</v>
      </c>
      <c r="I3" s="202"/>
      <c r="J3" s="202"/>
      <c r="K3" s="202"/>
      <c r="L3" s="202"/>
      <c r="M3" s="202"/>
      <c r="N3" s="203"/>
      <c r="O3" s="25">
        <v>42499</v>
      </c>
      <c r="P3" s="99">
        <v>2</v>
      </c>
      <c r="Q3" s="99">
        <v>3</v>
      </c>
    </row>
    <row r="4" spans="1:17" ht="12.75">
      <c r="A4" s="188">
        <v>2</v>
      </c>
      <c r="B4" s="14" t="s">
        <v>511</v>
      </c>
      <c r="C4" s="25">
        <v>42427</v>
      </c>
      <c r="D4" s="7">
        <v>7</v>
      </c>
      <c r="E4" s="7">
        <v>12</v>
      </c>
      <c r="G4" s="188">
        <v>8</v>
      </c>
      <c r="H4" s="201" t="s">
        <v>894</v>
      </c>
      <c r="I4" s="202"/>
      <c r="J4" s="202"/>
      <c r="K4" s="202"/>
      <c r="L4" s="202"/>
      <c r="M4" s="202"/>
      <c r="N4" s="203"/>
      <c r="O4" s="25">
        <v>42679</v>
      </c>
      <c r="P4" s="99">
        <v>5</v>
      </c>
      <c r="Q4" s="99">
        <v>6</v>
      </c>
    </row>
    <row r="5" spans="1:17" ht="12.75">
      <c r="A5" s="188">
        <v>3</v>
      </c>
      <c r="B5" s="14" t="s">
        <v>586</v>
      </c>
      <c r="C5" s="25">
        <v>42435</v>
      </c>
      <c r="D5" s="39">
        <v>7</v>
      </c>
      <c r="E5" s="39">
        <v>18</v>
      </c>
      <c r="G5" s="188">
        <v>9</v>
      </c>
      <c r="H5" s="248" t="s">
        <v>940</v>
      </c>
      <c r="I5" s="249"/>
      <c r="J5" s="249"/>
      <c r="K5" s="249"/>
      <c r="L5" s="249"/>
      <c r="M5" s="249"/>
      <c r="N5" s="250"/>
      <c r="O5" s="25">
        <v>42667</v>
      </c>
      <c r="P5" s="99">
        <v>3</v>
      </c>
      <c r="Q5" s="99">
        <v>4</v>
      </c>
    </row>
    <row r="6" spans="1:17" ht="12.75">
      <c r="A6" s="188">
        <v>4</v>
      </c>
      <c r="B6" s="14" t="s">
        <v>667</v>
      </c>
      <c r="C6" s="25">
        <v>42447</v>
      </c>
      <c r="D6" s="99">
        <v>6</v>
      </c>
      <c r="E6" s="99">
        <v>8</v>
      </c>
      <c r="G6" s="188">
        <v>10</v>
      </c>
      <c r="H6" s="248" t="s">
        <v>966</v>
      </c>
      <c r="I6" s="249"/>
      <c r="J6" s="249"/>
      <c r="K6" s="249"/>
      <c r="L6" s="249"/>
      <c r="M6" s="249"/>
      <c r="N6" s="249"/>
      <c r="O6" s="25">
        <v>42685</v>
      </c>
      <c r="P6" s="99">
        <v>3</v>
      </c>
      <c r="Q6" s="99">
        <v>5</v>
      </c>
    </row>
    <row r="7" spans="1:17" ht="12.75">
      <c r="A7" s="188">
        <v>5</v>
      </c>
      <c r="B7" s="159" t="s">
        <v>689</v>
      </c>
      <c r="C7" s="25">
        <v>42455</v>
      </c>
      <c r="D7" s="99">
        <v>4</v>
      </c>
      <c r="E7" s="99">
        <v>4</v>
      </c>
      <c r="G7" s="188">
        <v>11</v>
      </c>
      <c r="H7" s="248" t="s">
        <v>995</v>
      </c>
      <c r="I7" s="249"/>
      <c r="J7" s="249"/>
      <c r="K7" s="249"/>
      <c r="L7" s="249"/>
      <c r="M7" s="249"/>
      <c r="N7" s="249"/>
      <c r="O7" s="25">
        <v>42700</v>
      </c>
      <c r="P7" s="99">
        <v>2</v>
      </c>
      <c r="Q7" s="99">
        <v>5</v>
      </c>
    </row>
    <row r="8" spans="1:17" ht="12.75">
      <c r="A8" s="142">
        <v>6</v>
      </c>
      <c r="B8" s="161" t="s">
        <v>765</v>
      </c>
      <c r="C8" s="25">
        <v>42477</v>
      </c>
      <c r="D8" s="24">
        <v>8</v>
      </c>
      <c r="E8" s="172">
        <v>11</v>
      </c>
      <c r="F8" s="44"/>
      <c r="G8" s="12"/>
      <c r="H8" s="195"/>
      <c r="I8" s="196"/>
      <c r="J8" s="196"/>
      <c r="K8" s="196"/>
      <c r="L8" s="196"/>
      <c r="M8" s="196"/>
      <c r="N8" s="197"/>
      <c r="O8" s="12"/>
      <c r="P8" s="12"/>
      <c r="Q8" s="12"/>
    </row>
    <row r="9" spans="1:17" ht="12.75">
      <c r="A9" s="3" t="s">
        <v>153</v>
      </c>
      <c r="B9" s="24" t="s">
        <v>154</v>
      </c>
      <c r="C9" s="24" t="s">
        <v>7</v>
      </c>
      <c r="D9" s="24">
        <v>1</v>
      </c>
      <c r="E9" s="12">
        <v>2</v>
      </c>
      <c r="F9" s="43">
        <v>3</v>
      </c>
      <c r="G9" s="12">
        <v>4</v>
      </c>
      <c r="H9" s="12">
        <v>5</v>
      </c>
      <c r="I9" s="12">
        <v>6</v>
      </c>
      <c r="J9" s="12">
        <v>7</v>
      </c>
      <c r="K9" s="12">
        <v>8</v>
      </c>
      <c r="L9" s="12">
        <v>9</v>
      </c>
      <c r="M9" s="12">
        <v>10</v>
      </c>
      <c r="N9" s="12">
        <v>11</v>
      </c>
      <c r="O9" s="12" t="s">
        <v>9</v>
      </c>
      <c r="P9" s="12" t="s">
        <v>10</v>
      </c>
      <c r="Q9" s="12" t="s">
        <v>11</v>
      </c>
    </row>
    <row r="10" spans="1:17" ht="12.75">
      <c r="A10" s="13" t="s">
        <v>89</v>
      </c>
      <c r="B10" s="14" t="s">
        <v>143</v>
      </c>
      <c r="C10" s="14" t="s">
        <v>19</v>
      </c>
      <c r="D10" s="45">
        <v>5</v>
      </c>
      <c r="E10" s="15">
        <v>10</v>
      </c>
      <c r="F10" s="15"/>
      <c r="G10" s="15">
        <v>15</v>
      </c>
      <c r="H10" s="15"/>
      <c r="I10" s="15"/>
      <c r="J10" s="15">
        <v>5</v>
      </c>
      <c r="K10" s="15"/>
      <c r="L10" s="15"/>
      <c r="M10" s="15"/>
      <c r="N10" s="15"/>
      <c r="O10" s="134">
        <v>40</v>
      </c>
      <c r="P10" s="17">
        <f>SUM(D10:O10)</f>
        <v>75</v>
      </c>
      <c r="Q10" s="104">
        <v>1</v>
      </c>
    </row>
    <row r="11" spans="1:17" ht="12.75">
      <c r="A11" s="13" t="s">
        <v>78</v>
      </c>
      <c r="B11" s="14" t="s">
        <v>79</v>
      </c>
      <c r="C11" s="14" t="s">
        <v>80</v>
      </c>
      <c r="D11" s="45">
        <v>5</v>
      </c>
      <c r="E11" s="15">
        <v>5</v>
      </c>
      <c r="F11" s="15">
        <v>15</v>
      </c>
      <c r="G11" s="15">
        <v>10</v>
      </c>
      <c r="H11" s="15"/>
      <c r="I11" s="15"/>
      <c r="J11" s="15"/>
      <c r="K11" s="15"/>
      <c r="L11" s="15"/>
      <c r="M11" s="15"/>
      <c r="N11" s="15"/>
      <c r="O11" s="134">
        <v>40</v>
      </c>
      <c r="P11" s="17">
        <f>SUM(D11:O11)</f>
        <v>75</v>
      </c>
      <c r="Q11" s="104">
        <v>1</v>
      </c>
    </row>
    <row r="12" spans="1:17" ht="12.75">
      <c r="A12" s="13" t="s">
        <v>263</v>
      </c>
      <c r="B12" s="14" t="s">
        <v>139</v>
      </c>
      <c r="C12" s="14" t="s">
        <v>69</v>
      </c>
      <c r="D12" s="45"/>
      <c r="E12" s="15"/>
      <c r="F12" s="15">
        <v>30</v>
      </c>
      <c r="G12" s="15">
        <v>10</v>
      </c>
      <c r="H12" s="15"/>
      <c r="I12" s="15"/>
      <c r="J12" s="15"/>
      <c r="K12" s="15">
        <v>5</v>
      </c>
      <c r="L12" s="15"/>
      <c r="M12" s="15"/>
      <c r="N12" s="15"/>
      <c r="O12" s="134">
        <v>20</v>
      </c>
      <c r="P12" s="17">
        <v>70</v>
      </c>
      <c r="Q12" s="104">
        <v>3</v>
      </c>
    </row>
    <row r="13" spans="1:17" ht="12.75">
      <c r="A13" s="13" t="s">
        <v>702</v>
      </c>
      <c r="B13" s="14" t="s">
        <v>703</v>
      </c>
      <c r="C13" s="14" t="s">
        <v>55</v>
      </c>
      <c r="D13" s="45"/>
      <c r="E13" s="15"/>
      <c r="F13" s="15"/>
      <c r="G13" s="15"/>
      <c r="H13" s="15">
        <v>5</v>
      </c>
      <c r="I13" s="15"/>
      <c r="J13" s="15">
        <v>5</v>
      </c>
      <c r="K13" s="15">
        <v>10</v>
      </c>
      <c r="L13" s="15">
        <v>5</v>
      </c>
      <c r="M13" s="15">
        <v>5</v>
      </c>
      <c r="N13" s="15"/>
      <c r="O13" s="134">
        <v>40</v>
      </c>
      <c r="P13" s="17">
        <f aca="true" t="shared" si="0" ref="P13:P34">SUM(D13:O13)</f>
        <v>70</v>
      </c>
      <c r="Q13" s="104">
        <v>3</v>
      </c>
    </row>
    <row r="14" spans="1:17" ht="12.75">
      <c r="A14" s="13" t="s">
        <v>121</v>
      </c>
      <c r="B14" s="14" t="s">
        <v>122</v>
      </c>
      <c r="C14" s="14" t="s">
        <v>34</v>
      </c>
      <c r="D14" s="45">
        <v>5</v>
      </c>
      <c r="E14" s="15">
        <v>15</v>
      </c>
      <c r="F14" s="15">
        <v>20</v>
      </c>
      <c r="G14" s="15"/>
      <c r="H14" s="15"/>
      <c r="I14" s="15"/>
      <c r="J14" s="15"/>
      <c r="K14" s="15"/>
      <c r="L14" s="15"/>
      <c r="M14" s="15"/>
      <c r="N14" s="15"/>
      <c r="O14" s="134">
        <v>30</v>
      </c>
      <c r="P14" s="17">
        <f t="shared" si="0"/>
        <v>70</v>
      </c>
      <c r="Q14" s="104">
        <v>3</v>
      </c>
    </row>
    <row r="15" spans="1:17" ht="12.75">
      <c r="A15" s="13" t="s">
        <v>567</v>
      </c>
      <c r="B15" s="14" t="s">
        <v>568</v>
      </c>
      <c r="C15" s="14" t="s">
        <v>37</v>
      </c>
      <c r="D15" s="45"/>
      <c r="E15" s="15">
        <v>5</v>
      </c>
      <c r="F15" s="15">
        <v>5</v>
      </c>
      <c r="G15" s="15">
        <v>5</v>
      </c>
      <c r="H15" s="15"/>
      <c r="I15" s="15"/>
      <c r="J15" s="15"/>
      <c r="K15" s="15"/>
      <c r="L15" s="15"/>
      <c r="M15" s="15">
        <v>5</v>
      </c>
      <c r="N15" s="15"/>
      <c r="O15" s="134">
        <v>40</v>
      </c>
      <c r="P15" s="17">
        <f t="shared" si="0"/>
        <v>60</v>
      </c>
      <c r="Q15" s="104">
        <v>6</v>
      </c>
    </row>
    <row r="16" spans="1:17" ht="12.75">
      <c r="A16" s="13" t="s">
        <v>704</v>
      </c>
      <c r="B16" s="14" t="s">
        <v>705</v>
      </c>
      <c r="C16" s="14" t="s">
        <v>706</v>
      </c>
      <c r="D16" s="45"/>
      <c r="E16" s="15"/>
      <c r="F16" s="15"/>
      <c r="G16" s="15"/>
      <c r="H16" s="15">
        <v>5</v>
      </c>
      <c r="I16" s="15">
        <v>10</v>
      </c>
      <c r="J16" s="15"/>
      <c r="K16" s="15">
        <v>5</v>
      </c>
      <c r="L16" s="15">
        <v>5</v>
      </c>
      <c r="M16" s="15"/>
      <c r="N16" s="15"/>
      <c r="O16" s="134">
        <v>30</v>
      </c>
      <c r="P16" s="17">
        <f t="shared" si="0"/>
        <v>55</v>
      </c>
      <c r="Q16" s="104">
        <v>7</v>
      </c>
    </row>
    <row r="17" spans="1:17" ht="12.75">
      <c r="A17" s="13" t="s">
        <v>509</v>
      </c>
      <c r="B17" s="14" t="s">
        <v>510</v>
      </c>
      <c r="C17" s="14" t="s">
        <v>14</v>
      </c>
      <c r="D17" s="45"/>
      <c r="E17" s="15"/>
      <c r="F17" s="15">
        <v>15</v>
      </c>
      <c r="G17" s="15">
        <v>15</v>
      </c>
      <c r="H17" s="15"/>
      <c r="I17" s="15"/>
      <c r="J17" s="15"/>
      <c r="K17" s="15"/>
      <c r="L17" s="15"/>
      <c r="M17" s="15"/>
      <c r="N17" s="15"/>
      <c r="O17" s="134">
        <v>20</v>
      </c>
      <c r="P17" s="17">
        <f t="shared" si="0"/>
        <v>50</v>
      </c>
      <c r="Q17" s="104">
        <v>8</v>
      </c>
    </row>
    <row r="18" spans="1:17" ht="12.75" customHeight="1">
      <c r="A18" s="13" t="s">
        <v>565</v>
      </c>
      <c r="B18" s="14" t="s">
        <v>566</v>
      </c>
      <c r="C18" s="14" t="s">
        <v>166</v>
      </c>
      <c r="D18" s="45"/>
      <c r="E18" s="15">
        <v>5</v>
      </c>
      <c r="F18" s="15"/>
      <c r="G18" s="15"/>
      <c r="H18" s="15">
        <v>5</v>
      </c>
      <c r="I18" s="15">
        <v>20</v>
      </c>
      <c r="J18" s="15"/>
      <c r="K18" s="15"/>
      <c r="L18" s="15"/>
      <c r="M18" s="15"/>
      <c r="N18" s="15"/>
      <c r="O18" s="134">
        <v>20</v>
      </c>
      <c r="P18" s="17">
        <f t="shared" si="0"/>
        <v>50</v>
      </c>
      <c r="Q18" s="104">
        <v>8</v>
      </c>
    </row>
    <row r="19" spans="1:17" ht="12.75">
      <c r="A19" s="13" t="s">
        <v>569</v>
      </c>
      <c r="B19" s="14" t="s">
        <v>570</v>
      </c>
      <c r="C19" s="14" t="s">
        <v>95</v>
      </c>
      <c r="D19" s="45"/>
      <c r="E19" s="15">
        <v>5</v>
      </c>
      <c r="F19" s="15"/>
      <c r="G19" s="15">
        <v>5</v>
      </c>
      <c r="H19" s="15"/>
      <c r="I19" s="15"/>
      <c r="J19" s="15"/>
      <c r="K19" s="15"/>
      <c r="L19" s="15"/>
      <c r="M19" s="15">
        <v>5</v>
      </c>
      <c r="N19" s="15"/>
      <c r="O19" s="134">
        <v>30</v>
      </c>
      <c r="P19" s="17">
        <f t="shared" si="0"/>
        <v>45</v>
      </c>
      <c r="Q19" s="104">
        <v>10</v>
      </c>
    </row>
    <row r="20" spans="1:17" ht="12.75">
      <c r="A20" s="13" t="s">
        <v>216</v>
      </c>
      <c r="B20" s="14" t="s">
        <v>447</v>
      </c>
      <c r="C20" s="14" t="s">
        <v>35</v>
      </c>
      <c r="D20" s="45">
        <v>5</v>
      </c>
      <c r="E20" s="15"/>
      <c r="F20" s="15"/>
      <c r="G20" s="15"/>
      <c r="H20" s="15"/>
      <c r="I20" s="15"/>
      <c r="J20" s="15"/>
      <c r="K20" s="15">
        <v>5</v>
      </c>
      <c r="L20" s="15"/>
      <c r="M20" s="15"/>
      <c r="N20" s="15"/>
      <c r="O20" s="134">
        <v>20</v>
      </c>
      <c r="P20" s="17">
        <f t="shared" si="0"/>
        <v>30</v>
      </c>
      <c r="Q20" s="104">
        <v>11</v>
      </c>
    </row>
    <row r="21" spans="1:17" ht="12.75">
      <c r="A21" s="13" t="s">
        <v>102</v>
      </c>
      <c r="B21" s="14" t="s">
        <v>920</v>
      </c>
      <c r="C21" s="14" t="s">
        <v>201</v>
      </c>
      <c r="D21" s="45"/>
      <c r="E21" s="15"/>
      <c r="F21" s="15"/>
      <c r="G21" s="15"/>
      <c r="H21" s="15"/>
      <c r="I21" s="15"/>
      <c r="J21" s="15"/>
      <c r="K21" s="15">
        <v>5</v>
      </c>
      <c r="L21" s="15">
        <v>5</v>
      </c>
      <c r="M21" s="15"/>
      <c r="N21" s="15"/>
      <c r="O21" s="134">
        <v>20</v>
      </c>
      <c r="P21" s="17">
        <f t="shared" si="0"/>
        <v>30</v>
      </c>
      <c r="Q21" s="104">
        <v>11</v>
      </c>
    </row>
    <row r="22" spans="1:17" ht="12.75">
      <c r="A22" s="13" t="s">
        <v>366</v>
      </c>
      <c r="B22" s="14" t="s">
        <v>367</v>
      </c>
      <c r="C22" s="14" t="s">
        <v>23</v>
      </c>
      <c r="D22" s="45">
        <v>10</v>
      </c>
      <c r="E22" s="15"/>
      <c r="F22" s="15"/>
      <c r="G22" s="15"/>
      <c r="H22" s="15"/>
      <c r="I22" s="15"/>
      <c r="J22" s="15"/>
      <c r="K22" s="15"/>
      <c r="L22" s="15"/>
      <c r="M22" s="15"/>
      <c r="N22" s="15"/>
      <c r="O22" s="134">
        <v>10</v>
      </c>
      <c r="P22" s="17">
        <f t="shared" si="0"/>
        <v>20</v>
      </c>
      <c r="Q22" s="104">
        <v>13</v>
      </c>
    </row>
    <row r="23" spans="1:17" ht="12.75">
      <c r="A23" s="13" t="s">
        <v>266</v>
      </c>
      <c r="B23" s="14" t="s">
        <v>288</v>
      </c>
      <c r="C23" s="14" t="s">
        <v>37</v>
      </c>
      <c r="D23" s="45"/>
      <c r="E23" s="15">
        <v>10</v>
      </c>
      <c r="F23" s="15"/>
      <c r="G23" s="15"/>
      <c r="H23" s="15"/>
      <c r="I23" s="15"/>
      <c r="J23" s="15"/>
      <c r="K23" s="15"/>
      <c r="L23" s="15"/>
      <c r="M23" s="15"/>
      <c r="N23" s="15"/>
      <c r="O23" s="134">
        <v>10</v>
      </c>
      <c r="P23" s="17">
        <f t="shared" si="0"/>
        <v>20</v>
      </c>
      <c r="Q23" s="104">
        <v>13</v>
      </c>
    </row>
    <row r="24" spans="1:17" ht="12.75">
      <c r="A24" s="13" t="s">
        <v>127</v>
      </c>
      <c r="B24" s="14" t="s">
        <v>128</v>
      </c>
      <c r="C24" s="14" t="s">
        <v>31</v>
      </c>
      <c r="D24" s="45"/>
      <c r="E24" s="15"/>
      <c r="F24" s="15"/>
      <c r="G24" s="15"/>
      <c r="H24" s="15"/>
      <c r="I24" s="15">
        <v>10</v>
      </c>
      <c r="J24" s="15"/>
      <c r="K24" s="15"/>
      <c r="L24" s="15"/>
      <c r="M24" s="15"/>
      <c r="N24" s="15"/>
      <c r="O24" s="134">
        <v>10</v>
      </c>
      <c r="P24" s="17">
        <f t="shared" si="0"/>
        <v>20</v>
      </c>
      <c r="Q24" s="104">
        <v>13</v>
      </c>
    </row>
    <row r="25" spans="1:17" ht="12.75">
      <c r="A25" s="13" t="s">
        <v>302</v>
      </c>
      <c r="B25" s="14" t="s">
        <v>303</v>
      </c>
      <c r="C25" s="14" t="s">
        <v>55</v>
      </c>
      <c r="D25" s="45">
        <v>5</v>
      </c>
      <c r="E25" s="15"/>
      <c r="F25" s="15"/>
      <c r="G25" s="15"/>
      <c r="H25" s="15">
        <v>5</v>
      </c>
      <c r="I25" s="15"/>
      <c r="J25" s="15"/>
      <c r="K25" s="15"/>
      <c r="L25" s="15"/>
      <c r="M25" s="15"/>
      <c r="N25" s="15"/>
      <c r="O25" s="134">
        <v>10</v>
      </c>
      <c r="P25" s="17">
        <f t="shared" si="0"/>
        <v>20</v>
      </c>
      <c r="Q25" s="104">
        <v>13</v>
      </c>
    </row>
    <row r="26" spans="1:17" ht="12.75">
      <c r="A26" s="13" t="s">
        <v>766</v>
      </c>
      <c r="B26" s="14" t="s">
        <v>767</v>
      </c>
      <c r="C26" s="14" t="s">
        <v>31</v>
      </c>
      <c r="D26" s="45"/>
      <c r="E26" s="15"/>
      <c r="F26" s="15"/>
      <c r="G26" s="15"/>
      <c r="H26" s="15"/>
      <c r="I26" s="15">
        <v>5</v>
      </c>
      <c r="J26" s="15"/>
      <c r="K26" s="15"/>
      <c r="L26" s="15"/>
      <c r="M26" s="15"/>
      <c r="N26" s="15"/>
      <c r="O26" s="134">
        <v>10</v>
      </c>
      <c r="P26" s="17">
        <f t="shared" si="0"/>
        <v>15</v>
      </c>
      <c r="Q26" s="104">
        <v>17</v>
      </c>
    </row>
    <row r="27" spans="1:17" ht="12.75">
      <c r="A27" s="13" t="s">
        <v>1000</v>
      </c>
      <c r="B27" s="14" t="s">
        <v>1001</v>
      </c>
      <c r="C27" s="14" t="s">
        <v>619</v>
      </c>
      <c r="D27" s="45"/>
      <c r="E27" s="15"/>
      <c r="F27" s="15"/>
      <c r="G27" s="15"/>
      <c r="H27" s="15"/>
      <c r="I27" s="15"/>
      <c r="J27" s="15"/>
      <c r="K27" s="15"/>
      <c r="L27" s="15"/>
      <c r="M27" s="15"/>
      <c r="N27" s="15">
        <v>5</v>
      </c>
      <c r="O27" s="134">
        <v>10</v>
      </c>
      <c r="P27" s="17">
        <f t="shared" si="0"/>
        <v>15</v>
      </c>
      <c r="Q27" s="104">
        <v>17</v>
      </c>
    </row>
    <row r="28" spans="1:17" ht="12.75">
      <c r="A28" s="13" t="s">
        <v>775</v>
      </c>
      <c r="B28" s="14" t="s">
        <v>776</v>
      </c>
      <c r="C28" s="14" t="s">
        <v>31</v>
      </c>
      <c r="D28" s="45"/>
      <c r="E28" s="15"/>
      <c r="F28" s="15"/>
      <c r="G28" s="15"/>
      <c r="H28" s="15"/>
      <c r="I28" s="15">
        <v>5</v>
      </c>
      <c r="J28" s="15"/>
      <c r="K28" s="15"/>
      <c r="L28" s="15"/>
      <c r="M28" s="15"/>
      <c r="N28" s="15"/>
      <c r="O28" s="134">
        <v>10</v>
      </c>
      <c r="P28" s="17">
        <f t="shared" si="0"/>
        <v>15</v>
      </c>
      <c r="Q28" s="104">
        <v>17</v>
      </c>
    </row>
    <row r="29" spans="1:17" ht="12.75">
      <c r="A29" s="13" t="s">
        <v>448</v>
      </c>
      <c r="B29" s="14" t="s">
        <v>449</v>
      </c>
      <c r="C29" s="14" t="s">
        <v>166</v>
      </c>
      <c r="D29" s="45"/>
      <c r="E29" s="15"/>
      <c r="F29" s="15"/>
      <c r="G29" s="15"/>
      <c r="H29" s="15"/>
      <c r="I29" s="15">
        <v>5</v>
      </c>
      <c r="J29" s="15"/>
      <c r="K29" s="15"/>
      <c r="L29" s="15"/>
      <c r="M29" s="15"/>
      <c r="N29" s="15"/>
      <c r="O29" s="134">
        <v>10</v>
      </c>
      <c r="P29" s="17">
        <f t="shared" si="0"/>
        <v>15</v>
      </c>
      <c r="Q29" s="104">
        <v>17</v>
      </c>
    </row>
    <row r="30" spans="1:17" ht="12.75">
      <c r="A30" s="13" t="s">
        <v>569</v>
      </c>
      <c r="B30" s="14" t="s">
        <v>195</v>
      </c>
      <c r="C30" s="14" t="s">
        <v>95</v>
      </c>
      <c r="D30" s="45"/>
      <c r="E30" s="15"/>
      <c r="F30" s="15"/>
      <c r="G30" s="15"/>
      <c r="H30" s="15"/>
      <c r="I30" s="15"/>
      <c r="J30" s="15"/>
      <c r="K30" s="15"/>
      <c r="L30" s="15"/>
      <c r="M30" s="15"/>
      <c r="N30" s="15">
        <v>5</v>
      </c>
      <c r="O30" s="134">
        <v>10</v>
      </c>
      <c r="P30" s="17">
        <f t="shared" si="0"/>
        <v>15</v>
      </c>
      <c r="Q30" s="104">
        <v>17</v>
      </c>
    </row>
    <row r="31" spans="1:17" ht="12.75">
      <c r="A31" s="13" t="s">
        <v>400</v>
      </c>
      <c r="B31" s="14" t="s">
        <v>86</v>
      </c>
      <c r="C31" s="14" t="s">
        <v>36</v>
      </c>
      <c r="D31" s="45"/>
      <c r="E31" s="15"/>
      <c r="F31" s="15">
        <v>5</v>
      </c>
      <c r="G31" s="15"/>
      <c r="H31" s="15"/>
      <c r="I31" s="15"/>
      <c r="J31" s="15"/>
      <c r="K31" s="15"/>
      <c r="L31" s="15"/>
      <c r="M31" s="15"/>
      <c r="N31" s="15"/>
      <c r="O31" s="134">
        <v>10</v>
      </c>
      <c r="P31" s="17">
        <f t="shared" si="0"/>
        <v>15</v>
      </c>
      <c r="Q31" s="104">
        <v>17</v>
      </c>
    </row>
    <row r="32" spans="1:17" ht="12.75">
      <c r="A32" s="13" t="s">
        <v>768</v>
      </c>
      <c r="B32" s="14" t="s">
        <v>769</v>
      </c>
      <c r="C32" s="14" t="s">
        <v>31</v>
      </c>
      <c r="D32" s="45"/>
      <c r="E32" s="15"/>
      <c r="F32" s="15"/>
      <c r="G32" s="15"/>
      <c r="H32" s="15"/>
      <c r="I32" s="15">
        <v>5</v>
      </c>
      <c r="J32" s="15"/>
      <c r="K32" s="15"/>
      <c r="L32" s="15"/>
      <c r="M32" s="15"/>
      <c r="N32" s="15"/>
      <c r="O32" s="134">
        <v>10</v>
      </c>
      <c r="P32" s="17">
        <f t="shared" si="0"/>
        <v>15</v>
      </c>
      <c r="Q32" s="104">
        <v>17</v>
      </c>
    </row>
    <row r="33" spans="1:17" ht="12.75">
      <c r="A33" s="13" t="s">
        <v>637</v>
      </c>
      <c r="B33" s="14" t="s">
        <v>638</v>
      </c>
      <c r="C33" s="14" t="s">
        <v>19</v>
      </c>
      <c r="D33" s="45"/>
      <c r="E33" s="15"/>
      <c r="F33" s="15">
        <v>5</v>
      </c>
      <c r="G33" s="15"/>
      <c r="H33" s="15"/>
      <c r="I33" s="15"/>
      <c r="J33" s="15"/>
      <c r="K33" s="15"/>
      <c r="L33" s="15"/>
      <c r="M33" s="15"/>
      <c r="N33" s="15"/>
      <c r="O33" s="134">
        <v>10</v>
      </c>
      <c r="P33" s="17">
        <f t="shared" si="0"/>
        <v>15</v>
      </c>
      <c r="Q33" s="104">
        <v>17</v>
      </c>
    </row>
    <row r="34" spans="1:17" ht="12.75">
      <c r="A34" s="13" t="s">
        <v>773</v>
      </c>
      <c r="B34" s="14" t="s">
        <v>774</v>
      </c>
      <c r="C34" s="14" t="s">
        <v>31</v>
      </c>
      <c r="D34" s="45"/>
      <c r="E34" s="15"/>
      <c r="F34" s="15"/>
      <c r="G34" s="15"/>
      <c r="H34" s="15"/>
      <c r="I34" s="15">
        <v>5</v>
      </c>
      <c r="J34" s="15"/>
      <c r="K34" s="15"/>
      <c r="L34" s="15"/>
      <c r="M34" s="15"/>
      <c r="N34" s="15"/>
      <c r="O34" s="134">
        <v>10</v>
      </c>
      <c r="P34" s="17">
        <f t="shared" si="0"/>
        <v>15</v>
      </c>
      <c r="Q34" s="104">
        <v>17</v>
      </c>
    </row>
  </sheetData>
  <sheetProtection/>
  <mergeCells count="8">
    <mergeCell ref="H8:N8"/>
    <mergeCell ref="H5:N5"/>
    <mergeCell ref="H6:N6"/>
    <mergeCell ref="H7:N7"/>
    <mergeCell ref="A1:Q1"/>
    <mergeCell ref="H3:N3"/>
    <mergeCell ref="H2:N2"/>
    <mergeCell ref="H4:N4"/>
  </mergeCells>
  <printOptions/>
  <pageMargins left="0.75" right="0.75" top="1" bottom="1" header="0.5" footer="0.5"/>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R38"/>
  <sheetViews>
    <sheetView zoomScalePageLayoutView="0" workbookViewId="0" topLeftCell="A1">
      <selection activeCell="R30" sqref="R30:R38"/>
    </sheetView>
  </sheetViews>
  <sheetFormatPr defaultColWidth="9.00390625" defaultRowHeight="12.75"/>
  <cols>
    <col min="1" max="1" width="22.875" style="0" customWidth="1"/>
    <col min="2" max="2" width="28.125" style="0" customWidth="1"/>
    <col min="3" max="3" width="14.00390625" style="0" customWidth="1"/>
    <col min="4" max="4" width="2.75390625" style="0" bestFit="1" customWidth="1"/>
    <col min="5" max="5" width="3.625" style="0" bestFit="1" customWidth="1"/>
    <col min="6" max="7" width="2.75390625" style="0" bestFit="1" customWidth="1"/>
    <col min="8" max="8" width="2.625" style="0" customWidth="1"/>
    <col min="9" max="9" width="2.75390625" style="0" customWidth="1"/>
    <col min="10" max="10" width="2.75390625" style="0" bestFit="1" customWidth="1"/>
    <col min="11" max="11" width="2.75390625" style="0" customWidth="1"/>
    <col min="12" max="12" width="2.625" style="0" customWidth="1"/>
    <col min="13" max="15" width="3.00390625" style="0" bestFit="1" customWidth="1"/>
    <col min="16" max="16" width="6.25390625" style="0" bestFit="1" customWidth="1"/>
    <col min="17" max="17" width="4.875" style="0" bestFit="1" customWidth="1"/>
    <col min="18" max="18" width="6.00390625" style="0" bestFit="1" customWidth="1"/>
  </cols>
  <sheetData>
    <row r="1" spans="1:18" ht="21">
      <c r="A1" s="206" t="s">
        <v>930</v>
      </c>
      <c r="B1" s="206"/>
      <c r="C1" s="206"/>
      <c r="D1" s="206"/>
      <c r="E1" s="206"/>
      <c r="F1" s="206"/>
      <c r="G1" s="206"/>
      <c r="H1" s="206"/>
      <c r="I1" s="206"/>
      <c r="J1" s="206"/>
      <c r="K1" s="206"/>
      <c r="L1" s="206"/>
      <c r="M1" s="206"/>
      <c r="N1" s="206"/>
      <c r="O1" s="206"/>
      <c r="P1" s="206"/>
      <c r="Q1" s="206"/>
      <c r="R1" s="206"/>
    </row>
    <row r="2" spans="1:18" ht="12.75">
      <c r="A2" s="3"/>
      <c r="B2" s="24" t="s">
        <v>0</v>
      </c>
      <c r="C2" s="3" t="s">
        <v>1</v>
      </c>
      <c r="D2" s="82" t="s">
        <v>2</v>
      </c>
      <c r="E2" s="82" t="s">
        <v>3</v>
      </c>
      <c r="G2" s="190"/>
      <c r="H2" s="251" t="s">
        <v>0</v>
      </c>
      <c r="I2" s="252"/>
      <c r="J2" s="252"/>
      <c r="K2" s="252"/>
      <c r="L2" s="252"/>
      <c r="M2" s="252"/>
      <c r="N2" s="252"/>
      <c r="O2" s="253"/>
      <c r="P2" s="3" t="s">
        <v>1</v>
      </c>
      <c r="Q2" s="82" t="s">
        <v>2</v>
      </c>
      <c r="R2" s="82" t="s">
        <v>3</v>
      </c>
    </row>
    <row r="3" spans="1:18" ht="12.75">
      <c r="A3" s="188">
        <v>1</v>
      </c>
      <c r="B3" s="14" t="s">
        <v>313</v>
      </c>
      <c r="C3" s="25">
        <v>42386</v>
      </c>
      <c r="D3" s="7">
        <v>7</v>
      </c>
      <c r="E3" s="7">
        <v>7</v>
      </c>
      <c r="G3" s="188">
        <v>7</v>
      </c>
      <c r="H3" s="201" t="s">
        <v>843</v>
      </c>
      <c r="I3" s="202"/>
      <c r="J3" s="202"/>
      <c r="K3" s="202"/>
      <c r="L3" s="202"/>
      <c r="M3" s="202"/>
      <c r="N3" s="202"/>
      <c r="O3" s="203"/>
      <c r="P3" s="53">
        <v>42499</v>
      </c>
      <c r="Q3" s="7">
        <v>3</v>
      </c>
      <c r="R3" s="7">
        <v>4</v>
      </c>
    </row>
    <row r="4" spans="1:18" ht="12.75">
      <c r="A4" s="188">
        <v>2</v>
      </c>
      <c r="B4" s="105" t="s">
        <v>511</v>
      </c>
      <c r="C4" s="25">
        <v>42428</v>
      </c>
      <c r="D4" s="7">
        <v>10</v>
      </c>
      <c r="E4" s="7">
        <v>14</v>
      </c>
      <c r="G4" s="188">
        <v>8</v>
      </c>
      <c r="H4" s="201" t="s">
        <v>894</v>
      </c>
      <c r="I4" s="202"/>
      <c r="J4" s="202"/>
      <c r="K4" s="202"/>
      <c r="L4" s="202"/>
      <c r="M4" s="202"/>
      <c r="N4" s="202"/>
      <c r="O4" s="203"/>
      <c r="P4" s="53">
        <v>42666</v>
      </c>
      <c r="Q4" s="7">
        <v>3</v>
      </c>
      <c r="R4" s="7">
        <v>4</v>
      </c>
    </row>
    <row r="5" spans="1:18" ht="12.75">
      <c r="A5" s="188">
        <v>3</v>
      </c>
      <c r="B5" s="14" t="s">
        <v>586</v>
      </c>
      <c r="C5" s="25">
        <v>42435</v>
      </c>
      <c r="D5" s="7">
        <v>7</v>
      </c>
      <c r="E5" s="7">
        <v>18</v>
      </c>
      <c r="G5" s="188">
        <v>9</v>
      </c>
      <c r="H5" s="201" t="s">
        <v>940</v>
      </c>
      <c r="I5" s="202"/>
      <c r="J5" s="202"/>
      <c r="K5" s="202"/>
      <c r="L5" s="202"/>
      <c r="M5" s="202"/>
      <c r="N5" s="202"/>
      <c r="O5" s="203"/>
      <c r="P5" s="53">
        <v>42679</v>
      </c>
      <c r="Q5" s="7">
        <v>3</v>
      </c>
      <c r="R5" s="7">
        <v>4</v>
      </c>
    </row>
    <row r="6" spans="1:18" ht="12.75">
      <c r="A6" s="188">
        <v>4</v>
      </c>
      <c r="B6" s="41" t="s">
        <v>667</v>
      </c>
      <c r="C6" s="25">
        <v>42447</v>
      </c>
      <c r="D6" s="7">
        <v>9</v>
      </c>
      <c r="E6" s="7">
        <v>11</v>
      </c>
      <c r="G6" s="188">
        <v>10</v>
      </c>
      <c r="H6" s="201" t="s">
        <v>966</v>
      </c>
      <c r="I6" s="202"/>
      <c r="J6" s="202"/>
      <c r="K6" s="202"/>
      <c r="L6" s="202"/>
      <c r="M6" s="202"/>
      <c r="N6" s="202"/>
      <c r="O6" s="203"/>
      <c r="P6" s="53">
        <v>42685</v>
      </c>
      <c r="Q6" s="7">
        <v>5</v>
      </c>
      <c r="R6" s="7">
        <v>6</v>
      </c>
    </row>
    <row r="7" spans="1:18" ht="12.75">
      <c r="A7" s="188">
        <v>5</v>
      </c>
      <c r="B7" s="159" t="s">
        <v>724</v>
      </c>
      <c r="C7" s="25">
        <v>42469</v>
      </c>
      <c r="D7" s="39">
        <v>3</v>
      </c>
      <c r="E7" s="39">
        <v>4</v>
      </c>
      <c r="F7" s="192"/>
      <c r="G7" s="188">
        <v>11</v>
      </c>
      <c r="H7" s="201" t="s">
        <v>995</v>
      </c>
      <c r="I7" s="202"/>
      <c r="J7" s="202"/>
      <c r="K7" s="202"/>
      <c r="L7" s="202"/>
      <c r="M7" s="202"/>
      <c r="N7" s="202"/>
      <c r="O7" s="203"/>
      <c r="P7" s="53">
        <v>42700</v>
      </c>
      <c r="Q7" s="7">
        <v>4</v>
      </c>
      <c r="R7" s="7">
        <v>8</v>
      </c>
    </row>
    <row r="8" spans="1:18" ht="12.75">
      <c r="A8" s="188">
        <v>6</v>
      </c>
      <c r="B8" s="24" t="s">
        <v>765</v>
      </c>
      <c r="C8" s="53">
        <v>42477</v>
      </c>
      <c r="D8" s="39">
        <v>8</v>
      </c>
      <c r="E8" s="39">
        <v>11</v>
      </c>
      <c r="F8" s="22"/>
      <c r="G8" s="4"/>
      <c r="H8" s="195"/>
      <c r="I8" s="196"/>
      <c r="J8" s="196"/>
      <c r="K8" s="196"/>
      <c r="L8" s="196"/>
      <c r="M8" s="196"/>
      <c r="N8" s="196"/>
      <c r="O8" s="197"/>
      <c r="P8" s="12"/>
      <c r="Q8" s="12"/>
      <c r="R8" s="4"/>
    </row>
    <row r="9" spans="1:18" ht="12.75">
      <c r="A9" s="3" t="s">
        <v>153</v>
      </c>
      <c r="B9" s="24" t="s">
        <v>154</v>
      </c>
      <c r="C9" s="24" t="s">
        <v>7</v>
      </c>
      <c r="D9" s="12">
        <v>1</v>
      </c>
      <c r="E9" s="12">
        <v>2</v>
      </c>
      <c r="F9" s="4">
        <v>3</v>
      </c>
      <c r="G9" s="12">
        <v>4</v>
      </c>
      <c r="H9" s="12">
        <v>5</v>
      </c>
      <c r="I9" s="12">
        <v>6</v>
      </c>
      <c r="J9" s="12">
        <v>7</v>
      </c>
      <c r="K9" s="12">
        <v>8</v>
      </c>
      <c r="L9" s="12">
        <v>9</v>
      </c>
      <c r="M9" s="12">
        <v>10</v>
      </c>
      <c r="N9" s="12">
        <v>11</v>
      </c>
      <c r="O9" s="12">
        <v>12</v>
      </c>
      <c r="P9" s="12" t="s">
        <v>9</v>
      </c>
      <c r="Q9" s="12" t="s">
        <v>10</v>
      </c>
      <c r="R9" s="4" t="s">
        <v>11</v>
      </c>
    </row>
    <row r="10" spans="1:18" ht="12.75">
      <c r="A10" s="13" t="s">
        <v>121</v>
      </c>
      <c r="B10" s="14" t="s">
        <v>122</v>
      </c>
      <c r="C10" s="14" t="s">
        <v>34</v>
      </c>
      <c r="D10" s="14">
        <v>5</v>
      </c>
      <c r="E10" s="15">
        <v>15</v>
      </c>
      <c r="F10" s="15">
        <v>20</v>
      </c>
      <c r="G10" s="15">
        <v>15</v>
      </c>
      <c r="H10" s="15"/>
      <c r="I10" s="15">
        <v>15</v>
      </c>
      <c r="J10" s="15"/>
      <c r="K10" s="15"/>
      <c r="L10" s="15"/>
      <c r="M10" s="15">
        <v>5</v>
      </c>
      <c r="N10" s="107"/>
      <c r="O10" s="103"/>
      <c r="P10" s="134">
        <v>60</v>
      </c>
      <c r="Q10" s="57">
        <f aca="true" t="shared" si="0" ref="Q10:Q38">SUM(D10:P10)</f>
        <v>135</v>
      </c>
      <c r="R10" s="104">
        <v>1</v>
      </c>
    </row>
    <row r="11" spans="1:18" ht="12.75">
      <c r="A11" s="13" t="s">
        <v>400</v>
      </c>
      <c r="B11" s="14" t="s">
        <v>86</v>
      </c>
      <c r="C11" s="14" t="s">
        <v>36</v>
      </c>
      <c r="D11" s="14">
        <v>5</v>
      </c>
      <c r="E11" s="15"/>
      <c r="F11" s="15">
        <v>5</v>
      </c>
      <c r="G11" s="15"/>
      <c r="H11" s="15">
        <v>5</v>
      </c>
      <c r="I11" s="15">
        <v>5</v>
      </c>
      <c r="J11" s="15">
        <v>5</v>
      </c>
      <c r="K11" s="15">
        <v>5</v>
      </c>
      <c r="L11" s="15"/>
      <c r="M11" s="15"/>
      <c r="N11" s="107">
        <v>15</v>
      </c>
      <c r="O11" s="103"/>
      <c r="P11" s="134">
        <v>70</v>
      </c>
      <c r="Q11" s="57">
        <f t="shared" si="0"/>
        <v>115</v>
      </c>
      <c r="R11" s="104">
        <v>2</v>
      </c>
    </row>
    <row r="12" spans="1:18" ht="12.75">
      <c r="A12" s="13" t="s">
        <v>78</v>
      </c>
      <c r="B12" s="14" t="s">
        <v>79</v>
      </c>
      <c r="C12" s="14" t="s">
        <v>80</v>
      </c>
      <c r="D12" s="14">
        <v>5</v>
      </c>
      <c r="E12" s="15">
        <v>20</v>
      </c>
      <c r="F12" s="15">
        <v>15</v>
      </c>
      <c r="G12" s="15">
        <v>10</v>
      </c>
      <c r="H12" s="15"/>
      <c r="I12" s="15"/>
      <c r="J12" s="15"/>
      <c r="K12" s="15"/>
      <c r="L12" s="15">
        <v>5</v>
      </c>
      <c r="M12" s="15"/>
      <c r="N12" s="107"/>
      <c r="O12" s="103"/>
      <c r="P12" s="134">
        <v>50</v>
      </c>
      <c r="Q12" s="57">
        <f t="shared" si="0"/>
        <v>105</v>
      </c>
      <c r="R12" s="104">
        <v>3</v>
      </c>
    </row>
    <row r="13" spans="1:18" ht="12.75">
      <c r="A13" s="13" t="s">
        <v>263</v>
      </c>
      <c r="B13" s="14" t="s">
        <v>139</v>
      </c>
      <c r="C13" s="14" t="s">
        <v>69</v>
      </c>
      <c r="D13" s="14">
        <v>5</v>
      </c>
      <c r="E13" s="15"/>
      <c r="F13" s="15">
        <v>30</v>
      </c>
      <c r="G13" s="15">
        <v>20</v>
      </c>
      <c r="H13" s="15"/>
      <c r="I13" s="15"/>
      <c r="J13" s="15"/>
      <c r="K13" s="15"/>
      <c r="L13" s="15"/>
      <c r="M13" s="15"/>
      <c r="N13" s="107"/>
      <c r="O13" s="103"/>
      <c r="P13" s="134">
        <v>30</v>
      </c>
      <c r="Q13" s="57">
        <f t="shared" si="0"/>
        <v>85</v>
      </c>
      <c r="R13" s="104">
        <v>4</v>
      </c>
    </row>
    <row r="14" spans="1:18" ht="12.75">
      <c r="A14" s="13" t="s">
        <v>567</v>
      </c>
      <c r="B14" s="14" t="s">
        <v>568</v>
      </c>
      <c r="C14" s="14" t="s">
        <v>37</v>
      </c>
      <c r="D14" s="14"/>
      <c r="E14" s="15">
        <v>5</v>
      </c>
      <c r="F14" s="15">
        <v>5</v>
      </c>
      <c r="G14" s="15">
        <v>5</v>
      </c>
      <c r="H14" s="15">
        <v>5</v>
      </c>
      <c r="I14" s="15"/>
      <c r="J14" s="15"/>
      <c r="K14" s="15"/>
      <c r="L14" s="15">
        <v>5</v>
      </c>
      <c r="M14" s="15"/>
      <c r="N14" s="107"/>
      <c r="O14" s="103"/>
      <c r="P14" s="134">
        <v>50</v>
      </c>
      <c r="Q14" s="57">
        <f t="shared" si="0"/>
        <v>75</v>
      </c>
      <c r="R14" s="104">
        <v>5</v>
      </c>
    </row>
    <row r="15" spans="1:18" ht="12.75">
      <c r="A15" s="13" t="s">
        <v>637</v>
      </c>
      <c r="B15" s="14" t="s">
        <v>638</v>
      </c>
      <c r="C15" s="14" t="s">
        <v>19</v>
      </c>
      <c r="D15" s="14"/>
      <c r="E15" s="15"/>
      <c r="F15" s="15">
        <v>5</v>
      </c>
      <c r="G15" s="15"/>
      <c r="H15" s="15"/>
      <c r="I15" s="15"/>
      <c r="J15" s="15"/>
      <c r="K15" s="15">
        <v>5</v>
      </c>
      <c r="L15" s="15">
        <v>5</v>
      </c>
      <c r="M15" s="15">
        <v>5</v>
      </c>
      <c r="N15" s="107"/>
      <c r="O15" s="103"/>
      <c r="P15" s="134">
        <v>40</v>
      </c>
      <c r="Q15" s="57">
        <f t="shared" si="0"/>
        <v>60</v>
      </c>
      <c r="R15" s="104">
        <v>6</v>
      </c>
    </row>
    <row r="16" spans="1:18" ht="12.75">
      <c r="A16" s="13" t="s">
        <v>509</v>
      </c>
      <c r="B16" s="14" t="s">
        <v>510</v>
      </c>
      <c r="C16" s="14" t="s">
        <v>14</v>
      </c>
      <c r="D16" s="14"/>
      <c r="E16" s="15"/>
      <c r="F16" s="15">
        <v>15</v>
      </c>
      <c r="G16" s="15">
        <v>15</v>
      </c>
      <c r="H16" s="15"/>
      <c r="I16" s="15"/>
      <c r="J16" s="15"/>
      <c r="K16" s="15"/>
      <c r="L16" s="15"/>
      <c r="M16" s="15"/>
      <c r="N16" s="107"/>
      <c r="O16" s="103"/>
      <c r="P16" s="134">
        <v>20</v>
      </c>
      <c r="Q16" s="57">
        <f t="shared" si="0"/>
        <v>50</v>
      </c>
      <c r="R16" s="104">
        <v>7</v>
      </c>
    </row>
    <row r="17" spans="1:18" ht="12.75">
      <c r="A17" s="13" t="s">
        <v>89</v>
      </c>
      <c r="B17" s="14" t="s">
        <v>143</v>
      </c>
      <c r="C17" s="14" t="s">
        <v>19</v>
      </c>
      <c r="D17" s="14"/>
      <c r="E17" s="15">
        <v>15</v>
      </c>
      <c r="F17" s="15"/>
      <c r="G17" s="15">
        <v>10</v>
      </c>
      <c r="H17" s="15"/>
      <c r="I17" s="15"/>
      <c r="J17" s="15"/>
      <c r="K17" s="15"/>
      <c r="L17" s="15"/>
      <c r="M17" s="15"/>
      <c r="N17" s="107"/>
      <c r="O17" s="103"/>
      <c r="P17" s="134">
        <v>20</v>
      </c>
      <c r="Q17" s="57">
        <f t="shared" si="0"/>
        <v>45</v>
      </c>
      <c r="R17" s="104">
        <v>8</v>
      </c>
    </row>
    <row r="18" spans="1:18" ht="12.75">
      <c r="A18" s="13" t="s">
        <v>565</v>
      </c>
      <c r="B18" s="14" t="s">
        <v>566</v>
      </c>
      <c r="C18" s="14" t="s">
        <v>166</v>
      </c>
      <c r="D18" s="14"/>
      <c r="E18" s="15">
        <v>15</v>
      </c>
      <c r="F18" s="15"/>
      <c r="G18" s="15"/>
      <c r="H18" s="15"/>
      <c r="I18" s="15">
        <v>10</v>
      </c>
      <c r="J18" s="15"/>
      <c r="K18" s="15"/>
      <c r="L18" s="15"/>
      <c r="M18" s="15"/>
      <c r="N18" s="107"/>
      <c r="O18" s="103"/>
      <c r="P18" s="134">
        <v>20</v>
      </c>
      <c r="Q18" s="57">
        <f t="shared" si="0"/>
        <v>45</v>
      </c>
      <c r="R18" s="104">
        <v>8</v>
      </c>
    </row>
    <row r="19" spans="1:18" ht="12.75">
      <c r="A19" s="13" t="s">
        <v>571</v>
      </c>
      <c r="B19" s="14" t="s">
        <v>572</v>
      </c>
      <c r="C19" s="14" t="s">
        <v>519</v>
      </c>
      <c r="D19" s="14"/>
      <c r="E19" s="15">
        <v>30</v>
      </c>
      <c r="F19" s="15"/>
      <c r="G19" s="15"/>
      <c r="H19" s="15"/>
      <c r="I19" s="15"/>
      <c r="J19" s="15"/>
      <c r="K19" s="15"/>
      <c r="L19" s="15"/>
      <c r="M19" s="15"/>
      <c r="N19" s="107"/>
      <c r="O19" s="103"/>
      <c r="P19" s="134">
        <v>10</v>
      </c>
      <c r="Q19" s="57">
        <f t="shared" si="0"/>
        <v>40</v>
      </c>
      <c r="R19" s="104">
        <v>10</v>
      </c>
    </row>
    <row r="20" spans="1:18" ht="12.75">
      <c r="A20" s="13" t="s">
        <v>266</v>
      </c>
      <c r="B20" s="14" t="s">
        <v>288</v>
      </c>
      <c r="C20" s="14" t="s">
        <v>37</v>
      </c>
      <c r="D20" s="14"/>
      <c r="E20" s="15">
        <v>25</v>
      </c>
      <c r="F20" s="15"/>
      <c r="G20" s="15"/>
      <c r="H20" s="15"/>
      <c r="I20" s="15"/>
      <c r="J20" s="15"/>
      <c r="K20" s="15"/>
      <c r="L20" s="15"/>
      <c r="M20" s="15"/>
      <c r="N20" s="107"/>
      <c r="O20" s="103"/>
      <c r="P20" s="134">
        <v>10</v>
      </c>
      <c r="Q20" s="57">
        <f t="shared" si="0"/>
        <v>35</v>
      </c>
      <c r="R20" s="104">
        <v>11</v>
      </c>
    </row>
    <row r="21" spans="1:18" ht="12.75">
      <c r="A21" s="13" t="s">
        <v>448</v>
      </c>
      <c r="B21" s="14" t="s">
        <v>449</v>
      </c>
      <c r="C21" s="14" t="s">
        <v>166</v>
      </c>
      <c r="D21" s="14">
        <v>5</v>
      </c>
      <c r="E21" s="15"/>
      <c r="F21" s="15"/>
      <c r="G21" s="15"/>
      <c r="H21" s="15"/>
      <c r="I21" s="15">
        <v>10</v>
      </c>
      <c r="J21" s="15"/>
      <c r="K21" s="15"/>
      <c r="L21" s="15"/>
      <c r="M21" s="15"/>
      <c r="N21" s="107"/>
      <c r="O21" s="103"/>
      <c r="P21" s="134">
        <v>20</v>
      </c>
      <c r="Q21" s="57">
        <f t="shared" si="0"/>
        <v>35</v>
      </c>
      <c r="R21" s="104">
        <v>11</v>
      </c>
    </row>
    <row r="22" spans="1:18" ht="12.75">
      <c r="A22" s="13" t="s">
        <v>569</v>
      </c>
      <c r="B22" s="14" t="s">
        <v>195</v>
      </c>
      <c r="C22" s="14" t="s">
        <v>95</v>
      </c>
      <c r="D22" s="14"/>
      <c r="E22" s="15"/>
      <c r="F22" s="15"/>
      <c r="G22" s="15"/>
      <c r="H22" s="15"/>
      <c r="I22" s="15"/>
      <c r="J22" s="15"/>
      <c r="K22" s="15"/>
      <c r="L22" s="15"/>
      <c r="M22" s="15">
        <v>5</v>
      </c>
      <c r="N22" s="107">
        <v>10</v>
      </c>
      <c r="O22" s="103"/>
      <c r="P22" s="134">
        <v>20</v>
      </c>
      <c r="Q22" s="57">
        <f t="shared" si="0"/>
        <v>35</v>
      </c>
      <c r="R22" s="104">
        <v>11</v>
      </c>
    </row>
    <row r="23" spans="1:18" ht="12.75">
      <c r="A23" s="13" t="s">
        <v>575</v>
      </c>
      <c r="B23" s="14" t="s">
        <v>576</v>
      </c>
      <c r="C23" s="14" t="s">
        <v>37</v>
      </c>
      <c r="D23" s="14"/>
      <c r="E23" s="15">
        <v>5</v>
      </c>
      <c r="F23" s="15"/>
      <c r="G23" s="15">
        <v>5</v>
      </c>
      <c r="H23" s="15"/>
      <c r="I23" s="15"/>
      <c r="J23" s="15"/>
      <c r="K23" s="15"/>
      <c r="L23" s="15"/>
      <c r="M23" s="15"/>
      <c r="N23" s="107"/>
      <c r="O23" s="103"/>
      <c r="P23" s="134">
        <v>20</v>
      </c>
      <c r="Q23" s="57">
        <f t="shared" si="0"/>
        <v>30</v>
      </c>
      <c r="R23" s="104">
        <v>14</v>
      </c>
    </row>
    <row r="24" spans="1:18" ht="12.75">
      <c r="A24" s="13" t="s">
        <v>730</v>
      </c>
      <c r="B24" s="14" t="s">
        <v>731</v>
      </c>
      <c r="C24" s="14" t="s">
        <v>19</v>
      </c>
      <c r="D24" s="14"/>
      <c r="E24" s="15"/>
      <c r="F24" s="15"/>
      <c r="G24" s="15"/>
      <c r="H24" s="15">
        <v>5</v>
      </c>
      <c r="I24" s="15"/>
      <c r="J24" s="15"/>
      <c r="K24" s="15"/>
      <c r="L24" s="15"/>
      <c r="M24" s="15"/>
      <c r="N24" s="107">
        <v>5</v>
      </c>
      <c r="O24" s="103"/>
      <c r="P24" s="134">
        <v>20</v>
      </c>
      <c r="Q24" s="57">
        <f t="shared" si="0"/>
        <v>30</v>
      </c>
      <c r="R24" s="104">
        <v>14</v>
      </c>
    </row>
    <row r="25" spans="1:18" ht="12.75">
      <c r="A25" s="13" t="s">
        <v>102</v>
      </c>
      <c r="B25" s="14" t="s">
        <v>920</v>
      </c>
      <c r="C25" s="14" t="s">
        <v>201</v>
      </c>
      <c r="D25" s="14"/>
      <c r="E25" s="15"/>
      <c r="F25" s="15"/>
      <c r="G25" s="15"/>
      <c r="H25" s="15"/>
      <c r="I25" s="15"/>
      <c r="J25" s="15"/>
      <c r="K25" s="15">
        <v>5</v>
      </c>
      <c r="L25" s="15">
        <v>5</v>
      </c>
      <c r="M25" s="15"/>
      <c r="N25" s="107"/>
      <c r="O25" s="103"/>
      <c r="P25" s="134">
        <v>20</v>
      </c>
      <c r="Q25" s="57">
        <f t="shared" si="0"/>
        <v>30</v>
      </c>
      <c r="R25" s="104">
        <v>14</v>
      </c>
    </row>
    <row r="26" spans="1:18" ht="12.75">
      <c r="A26" s="13" t="s">
        <v>643</v>
      </c>
      <c r="B26" s="14" t="s">
        <v>686</v>
      </c>
      <c r="C26" s="14" t="s">
        <v>19</v>
      </c>
      <c r="D26" s="14"/>
      <c r="E26" s="15"/>
      <c r="F26" s="15"/>
      <c r="G26" s="15">
        <v>5</v>
      </c>
      <c r="H26" s="15"/>
      <c r="I26" s="15"/>
      <c r="J26" s="15">
        <v>5</v>
      </c>
      <c r="K26" s="15"/>
      <c r="L26" s="15"/>
      <c r="M26" s="15"/>
      <c r="N26" s="107"/>
      <c r="O26" s="103"/>
      <c r="P26" s="134">
        <v>20</v>
      </c>
      <c r="Q26" s="57">
        <f t="shared" si="0"/>
        <v>30</v>
      </c>
      <c r="R26" s="104">
        <v>14</v>
      </c>
    </row>
    <row r="27" spans="1:18" ht="12.75">
      <c r="A27" s="13" t="s">
        <v>366</v>
      </c>
      <c r="B27" s="14" t="s">
        <v>367</v>
      </c>
      <c r="C27" s="14" t="s">
        <v>23</v>
      </c>
      <c r="D27" s="14">
        <v>10</v>
      </c>
      <c r="E27" s="15"/>
      <c r="F27" s="15"/>
      <c r="G27" s="15"/>
      <c r="H27" s="15"/>
      <c r="I27" s="15"/>
      <c r="J27" s="15"/>
      <c r="K27" s="15"/>
      <c r="L27" s="15"/>
      <c r="M27" s="15"/>
      <c r="N27" s="107"/>
      <c r="O27" s="103"/>
      <c r="P27" s="134">
        <v>10</v>
      </c>
      <c r="Q27" s="57">
        <f t="shared" si="0"/>
        <v>20</v>
      </c>
      <c r="R27" s="104">
        <v>18</v>
      </c>
    </row>
    <row r="28" spans="1:18" ht="12.75">
      <c r="A28" s="13" t="s">
        <v>727</v>
      </c>
      <c r="B28" s="14" t="s">
        <v>728</v>
      </c>
      <c r="C28" s="14" t="s">
        <v>31</v>
      </c>
      <c r="D28" s="14"/>
      <c r="E28" s="15"/>
      <c r="F28" s="15"/>
      <c r="G28" s="15"/>
      <c r="H28" s="15"/>
      <c r="I28" s="15">
        <v>10</v>
      </c>
      <c r="J28" s="15"/>
      <c r="K28" s="15"/>
      <c r="L28" s="15"/>
      <c r="M28" s="15"/>
      <c r="N28" s="107"/>
      <c r="O28" s="103"/>
      <c r="P28" s="134">
        <v>10</v>
      </c>
      <c r="Q28" s="57">
        <f t="shared" si="0"/>
        <v>20</v>
      </c>
      <c r="R28" s="104">
        <v>18</v>
      </c>
    </row>
    <row r="29" spans="1:18" ht="12.75">
      <c r="A29" s="13" t="s">
        <v>996</v>
      </c>
      <c r="B29" s="14" t="s">
        <v>997</v>
      </c>
      <c r="C29" s="14" t="s">
        <v>16</v>
      </c>
      <c r="D29" s="14"/>
      <c r="E29" s="15"/>
      <c r="F29" s="15"/>
      <c r="G29" s="15"/>
      <c r="H29" s="15"/>
      <c r="I29" s="15"/>
      <c r="J29" s="15"/>
      <c r="K29" s="15"/>
      <c r="L29" s="15"/>
      <c r="M29" s="15"/>
      <c r="N29" s="107">
        <v>10</v>
      </c>
      <c r="O29" s="103"/>
      <c r="P29" s="134">
        <v>10</v>
      </c>
      <c r="Q29" s="57">
        <f t="shared" si="0"/>
        <v>20</v>
      </c>
      <c r="R29" s="104">
        <v>18</v>
      </c>
    </row>
    <row r="30" spans="1:18" ht="12.75">
      <c r="A30" s="13" t="s">
        <v>573</v>
      </c>
      <c r="B30" s="14" t="s">
        <v>574</v>
      </c>
      <c r="C30" s="14" t="s">
        <v>37</v>
      </c>
      <c r="D30" s="14"/>
      <c r="E30" s="15">
        <v>5</v>
      </c>
      <c r="F30" s="15"/>
      <c r="G30" s="15"/>
      <c r="H30" s="15"/>
      <c r="I30" s="15"/>
      <c r="J30" s="15"/>
      <c r="K30" s="15"/>
      <c r="L30" s="15"/>
      <c r="M30" s="15"/>
      <c r="N30" s="107"/>
      <c r="O30" s="103"/>
      <c r="P30" s="134">
        <v>10</v>
      </c>
      <c r="Q30" s="57">
        <f t="shared" si="0"/>
        <v>15</v>
      </c>
      <c r="R30" s="104">
        <v>21</v>
      </c>
    </row>
    <row r="31" spans="1:18" ht="12.75">
      <c r="A31" s="13" t="s">
        <v>766</v>
      </c>
      <c r="B31" s="14" t="s">
        <v>767</v>
      </c>
      <c r="C31" s="14" t="s">
        <v>31</v>
      </c>
      <c r="D31" s="14"/>
      <c r="E31" s="15"/>
      <c r="F31" s="15"/>
      <c r="G31" s="15"/>
      <c r="H31" s="15"/>
      <c r="I31" s="15">
        <v>5</v>
      </c>
      <c r="J31" s="15"/>
      <c r="K31" s="15"/>
      <c r="L31" s="15"/>
      <c r="M31" s="15"/>
      <c r="N31" s="107"/>
      <c r="O31" s="103"/>
      <c r="P31" s="134">
        <v>10</v>
      </c>
      <c r="Q31" s="57">
        <f t="shared" si="0"/>
        <v>15</v>
      </c>
      <c r="R31" s="104">
        <v>21</v>
      </c>
    </row>
    <row r="32" spans="1:18" ht="12.75">
      <c r="A32" s="13" t="s">
        <v>969</v>
      </c>
      <c r="B32" s="14" t="s">
        <v>970</v>
      </c>
      <c r="C32" s="14" t="s">
        <v>19</v>
      </c>
      <c r="D32" s="14"/>
      <c r="E32" s="15"/>
      <c r="F32" s="15"/>
      <c r="G32" s="15"/>
      <c r="H32" s="15"/>
      <c r="I32" s="15"/>
      <c r="J32" s="15"/>
      <c r="K32" s="15"/>
      <c r="L32" s="15"/>
      <c r="M32" s="15">
        <v>5</v>
      </c>
      <c r="N32" s="107"/>
      <c r="O32" s="103"/>
      <c r="P32" s="134">
        <v>10</v>
      </c>
      <c r="Q32" s="57">
        <f t="shared" si="0"/>
        <v>15</v>
      </c>
      <c r="R32" s="104">
        <v>21</v>
      </c>
    </row>
    <row r="33" spans="1:18" ht="12.75">
      <c r="A33" s="13" t="s">
        <v>569</v>
      </c>
      <c r="B33" s="14" t="s">
        <v>570</v>
      </c>
      <c r="C33" s="14" t="s">
        <v>95</v>
      </c>
      <c r="D33" s="14"/>
      <c r="E33" s="15"/>
      <c r="F33" s="15"/>
      <c r="G33" s="15">
        <v>5</v>
      </c>
      <c r="H33" s="15"/>
      <c r="I33" s="15"/>
      <c r="J33" s="15"/>
      <c r="K33" s="15"/>
      <c r="L33" s="15"/>
      <c r="M33" s="15"/>
      <c r="N33" s="107"/>
      <c r="O33" s="103"/>
      <c r="P33" s="134">
        <v>10</v>
      </c>
      <c r="Q33" s="57">
        <f t="shared" si="0"/>
        <v>15</v>
      </c>
      <c r="R33" s="104">
        <v>21</v>
      </c>
    </row>
    <row r="34" spans="1:18" ht="12.75">
      <c r="A34" s="13" t="s">
        <v>577</v>
      </c>
      <c r="B34" s="14" t="s">
        <v>578</v>
      </c>
      <c r="C34" s="14" t="s">
        <v>37</v>
      </c>
      <c r="D34" s="14"/>
      <c r="E34" s="15">
        <v>5</v>
      </c>
      <c r="F34" s="15"/>
      <c r="G34" s="15"/>
      <c r="H34" s="15"/>
      <c r="I34" s="15"/>
      <c r="J34" s="15"/>
      <c r="K34" s="15"/>
      <c r="L34" s="15"/>
      <c r="M34" s="15"/>
      <c r="N34" s="107"/>
      <c r="O34" s="103"/>
      <c r="P34" s="134">
        <v>10</v>
      </c>
      <c r="Q34" s="57">
        <f t="shared" si="0"/>
        <v>15</v>
      </c>
      <c r="R34" s="104">
        <v>21</v>
      </c>
    </row>
    <row r="35" spans="1:18" ht="12.75">
      <c r="A35" s="13" t="s">
        <v>704</v>
      </c>
      <c r="B35" s="14" t="s">
        <v>705</v>
      </c>
      <c r="C35" s="14" t="s">
        <v>706</v>
      </c>
      <c r="D35" s="14"/>
      <c r="E35" s="15"/>
      <c r="F35" s="15"/>
      <c r="G35" s="15"/>
      <c r="H35" s="15"/>
      <c r="I35" s="15">
        <v>5</v>
      </c>
      <c r="J35" s="15"/>
      <c r="K35" s="15"/>
      <c r="L35" s="15"/>
      <c r="M35" s="15"/>
      <c r="N35" s="107"/>
      <c r="O35" s="103"/>
      <c r="P35" s="134">
        <v>10</v>
      </c>
      <c r="Q35" s="57">
        <f t="shared" si="0"/>
        <v>15</v>
      </c>
      <c r="R35" s="104">
        <v>21</v>
      </c>
    </row>
    <row r="36" spans="1:18" ht="12.75">
      <c r="A36" s="13" t="s">
        <v>273</v>
      </c>
      <c r="B36" s="14" t="s">
        <v>404</v>
      </c>
      <c r="C36" s="14" t="s">
        <v>197</v>
      </c>
      <c r="D36" s="14">
        <v>5</v>
      </c>
      <c r="E36" s="15"/>
      <c r="F36" s="15"/>
      <c r="G36" s="15"/>
      <c r="H36" s="15"/>
      <c r="I36" s="15"/>
      <c r="J36" s="15"/>
      <c r="K36" s="15"/>
      <c r="L36" s="15"/>
      <c r="M36" s="15"/>
      <c r="N36" s="107"/>
      <c r="O36" s="103"/>
      <c r="P36" s="134">
        <v>10</v>
      </c>
      <c r="Q36" s="57">
        <f t="shared" si="0"/>
        <v>15</v>
      </c>
      <c r="R36" s="104">
        <v>21</v>
      </c>
    </row>
    <row r="37" spans="1:18" ht="12.75">
      <c r="A37" s="13" t="s">
        <v>768</v>
      </c>
      <c r="B37" s="14" t="s">
        <v>769</v>
      </c>
      <c r="C37" s="14" t="s">
        <v>31</v>
      </c>
      <c r="D37" s="14"/>
      <c r="E37" s="15"/>
      <c r="F37" s="15"/>
      <c r="G37" s="15"/>
      <c r="H37" s="15"/>
      <c r="I37" s="15">
        <v>5</v>
      </c>
      <c r="J37" s="15"/>
      <c r="K37" s="15"/>
      <c r="L37" s="15"/>
      <c r="M37" s="15"/>
      <c r="N37" s="107"/>
      <c r="O37" s="103"/>
      <c r="P37" s="134">
        <v>10</v>
      </c>
      <c r="Q37" s="57">
        <f t="shared" si="0"/>
        <v>15</v>
      </c>
      <c r="R37" s="104">
        <v>21</v>
      </c>
    </row>
    <row r="38" spans="1:18" ht="12.75">
      <c r="A38" s="13" t="s">
        <v>852</v>
      </c>
      <c r="B38" s="14" t="s">
        <v>853</v>
      </c>
      <c r="C38" s="14" t="s">
        <v>854</v>
      </c>
      <c r="D38" s="14"/>
      <c r="E38" s="15"/>
      <c r="F38" s="15"/>
      <c r="G38" s="15"/>
      <c r="H38" s="15"/>
      <c r="I38" s="15"/>
      <c r="J38" s="15">
        <v>5</v>
      </c>
      <c r="K38" s="15"/>
      <c r="L38" s="15"/>
      <c r="M38" s="15"/>
      <c r="N38" s="107"/>
      <c r="O38" s="103"/>
      <c r="P38" s="134">
        <v>10</v>
      </c>
      <c r="Q38" s="57">
        <f t="shared" si="0"/>
        <v>15</v>
      </c>
      <c r="R38" s="104">
        <v>21</v>
      </c>
    </row>
  </sheetData>
  <sheetProtection/>
  <mergeCells count="8">
    <mergeCell ref="H8:O8"/>
    <mergeCell ref="H6:O6"/>
    <mergeCell ref="H7:O7"/>
    <mergeCell ref="H2:O2"/>
    <mergeCell ref="A1:R1"/>
    <mergeCell ref="H3:O3"/>
    <mergeCell ref="H4:O4"/>
    <mergeCell ref="H5:O5"/>
  </mergeCells>
  <printOptions/>
  <pageMargins left="0.75" right="0.75" top="1" bottom="1" header="0.5" footer="0.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T33"/>
  <sheetViews>
    <sheetView zoomScalePageLayoutView="0" workbookViewId="0" topLeftCell="A1">
      <selection activeCell="T33" sqref="T33"/>
    </sheetView>
  </sheetViews>
  <sheetFormatPr defaultColWidth="9.00390625" defaultRowHeight="12.75"/>
  <cols>
    <col min="1" max="1" width="26.00390625" style="0" customWidth="1"/>
    <col min="2" max="2" width="23.875" style="0" customWidth="1"/>
    <col min="3" max="3" width="10.75390625" style="0" customWidth="1"/>
    <col min="4" max="4" width="3.00390625" style="0" bestFit="1" customWidth="1"/>
    <col min="5" max="5" width="3.75390625" style="0" bestFit="1" customWidth="1"/>
    <col min="6" max="6" width="2.75390625" style="0" bestFit="1" customWidth="1"/>
    <col min="7" max="7" width="3.00390625" style="0" customWidth="1"/>
    <col min="8" max="8" width="2.875" style="0" customWidth="1"/>
    <col min="9" max="9" width="3.00390625" style="0" customWidth="1"/>
    <col min="10" max="11" width="2.75390625" style="0" customWidth="1"/>
    <col min="12" max="14" width="3.00390625" style="0" customWidth="1"/>
    <col min="15" max="16" width="3.00390625" style="0" hidden="1" customWidth="1"/>
    <col min="17" max="17" width="3.625" style="0" hidden="1" customWidth="1"/>
    <col min="18" max="18" width="6.25390625" style="0" bestFit="1" customWidth="1"/>
    <col min="19" max="19" width="5.625" style="0" customWidth="1"/>
    <col min="20" max="20" width="6.00390625" style="0" bestFit="1" customWidth="1"/>
  </cols>
  <sheetData>
    <row r="1" spans="1:20" ht="20.25" customHeight="1">
      <c r="A1" s="206" t="s">
        <v>931</v>
      </c>
      <c r="B1" s="206"/>
      <c r="C1" s="206"/>
      <c r="D1" s="206"/>
      <c r="E1" s="206"/>
      <c r="F1" s="206"/>
      <c r="G1" s="206"/>
      <c r="H1" s="206"/>
      <c r="I1" s="206"/>
      <c r="J1" s="206"/>
      <c r="K1" s="206"/>
      <c r="L1" s="206"/>
      <c r="M1" s="206"/>
      <c r="N1" s="206"/>
      <c r="O1" s="206"/>
      <c r="P1" s="206"/>
      <c r="Q1" s="206"/>
      <c r="R1" s="206"/>
      <c r="S1" s="206"/>
      <c r="T1" s="206"/>
    </row>
    <row r="2" spans="1:20" ht="14.25" customHeight="1">
      <c r="A2" s="3"/>
      <c r="B2" s="24" t="s">
        <v>0</v>
      </c>
      <c r="C2" s="3" t="s">
        <v>1</v>
      </c>
      <c r="D2" s="82" t="s">
        <v>2</v>
      </c>
      <c r="E2" s="82" t="s">
        <v>3</v>
      </c>
      <c r="G2" s="98"/>
      <c r="H2" s="257" t="s">
        <v>0</v>
      </c>
      <c r="I2" s="255"/>
      <c r="J2" s="255"/>
      <c r="K2" s="255"/>
      <c r="L2" s="255"/>
      <c r="M2" s="255"/>
      <c r="N2" s="255"/>
      <c r="O2" s="255"/>
      <c r="P2" s="255"/>
      <c r="Q2" s="256"/>
      <c r="R2" s="3" t="s">
        <v>1</v>
      </c>
      <c r="S2" s="82" t="s">
        <v>2</v>
      </c>
      <c r="T2" s="82" t="s">
        <v>3</v>
      </c>
    </row>
    <row r="3" spans="1:20" ht="12.75">
      <c r="A3" s="188">
        <v>1</v>
      </c>
      <c r="B3" s="14" t="s">
        <v>313</v>
      </c>
      <c r="C3" s="25">
        <v>42385</v>
      </c>
      <c r="D3" s="142">
        <v>9</v>
      </c>
      <c r="E3" s="142">
        <v>9</v>
      </c>
      <c r="G3" s="188">
        <v>6</v>
      </c>
      <c r="H3" s="201" t="s">
        <v>825</v>
      </c>
      <c r="I3" s="202"/>
      <c r="J3" s="202"/>
      <c r="K3" s="202"/>
      <c r="L3" s="202"/>
      <c r="M3" s="202"/>
      <c r="N3" s="202"/>
      <c r="O3" s="202"/>
      <c r="P3" s="202"/>
      <c r="Q3" s="203"/>
      <c r="R3" s="25">
        <v>42491</v>
      </c>
      <c r="S3" s="142">
        <v>6</v>
      </c>
      <c r="T3" s="142">
        <v>8</v>
      </c>
    </row>
    <row r="4" spans="1:20" ht="12.75">
      <c r="A4" s="188">
        <v>2</v>
      </c>
      <c r="B4" s="105" t="s">
        <v>511</v>
      </c>
      <c r="C4" s="25">
        <v>42427</v>
      </c>
      <c r="D4" s="7">
        <v>10</v>
      </c>
      <c r="E4" s="7">
        <v>18</v>
      </c>
      <c r="G4" s="188">
        <v>7</v>
      </c>
      <c r="H4" s="201" t="s">
        <v>843</v>
      </c>
      <c r="I4" s="219"/>
      <c r="J4" s="219"/>
      <c r="K4" s="219"/>
      <c r="L4" s="219"/>
      <c r="M4" s="219"/>
      <c r="N4" s="219"/>
      <c r="O4" s="219"/>
      <c r="P4" s="219"/>
      <c r="Q4" s="220"/>
      <c r="R4" s="25">
        <v>42499</v>
      </c>
      <c r="S4" s="99">
        <v>1</v>
      </c>
      <c r="T4" s="99">
        <v>2</v>
      </c>
    </row>
    <row r="5" spans="1:20" ht="12.75">
      <c r="A5" s="188">
        <v>3</v>
      </c>
      <c r="B5" s="14" t="s">
        <v>586</v>
      </c>
      <c r="C5" s="25">
        <v>42436</v>
      </c>
      <c r="D5" s="39">
        <v>4</v>
      </c>
      <c r="E5" s="39">
        <v>17</v>
      </c>
      <c r="G5" s="188">
        <v>8</v>
      </c>
      <c r="H5" s="201" t="s">
        <v>966</v>
      </c>
      <c r="I5" s="202"/>
      <c r="J5" s="202"/>
      <c r="K5" s="202"/>
      <c r="L5" s="202"/>
      <c r="M5" s="202"/>
      <c r="N5" s="202"/>
      <c r="O5" s="202"/>
      <c r="P5" s="202"/>
      <c r="Q5" s="203"/>
      <c r="R5" s="25">
        <v>42685</v>
      </c>
      <c r="S5" s="99">
        <v>5</v>
      </c>
      <c r="T5" s="99">
        <v>6</v>
      </c>
    </row>
    <row r="6" spans="1:20" ht="12.75">
      <c r="A6" s="188">
        <v>4</v>
      </c>
      <c r="B6" s="152" t="s">
        <v>667</v>
      </c>
      <c r="C6" s="25">
        <v>42448</v>
      </c>
      <c r="D6" s="138">
        <v>7</v>
      </c>
      <c r="E6" s="138">
        <v>10</v>
      </c>
      <c r="G6" s="188">
        <v>9</v>
      </c>
      <c r="H6" s="201" t="s">
        <v>995</v>
      </c>
      <c r="I6" s="202"/>
      <c r="J6" s="202"/>
      <c r="K6" s="202"/>
      <c r="L6" s="202"/>
      <c r="M6" s="202"/>
      <c r="N6" s="202"/>
      <c r="O6" s="202"/>
      <c r="P6" s="202"/>
      <c r="Q6" s="203"/>
      <c r="R6" s="25">
        <v>42701</v>
      </c>
      <c r="S6" s="99">
        <v>5</v>
      </c>
      <c r="T6" s="99">
        <v>10</v>
      </c>
    </row>
    <row r="7" spans="1:20" ht="12.75">
      <c r="A7" s="188">
        <v>5</v>
      </c>
      <c r="B7" s="14" t="s">
        <v>724</v>
      </c>
      <c r="C7" s="25">
        <v>42470</v>
      </c>
      <c r="D7" s="138">
        <v>7</v>
      </c>
      <c r="E7" s="138">
        <v>9</v>
      </c>
      <c r="G7" s="188"/>
      <c r="H7" s="254"/>
      <c r="I7" s="255"/>
      <c r="J7" s="255"/>
      <c r="K7" s="255"/>
      <c r="L7" s="255"/>
      <c r="M7" s="255"/>
      <c r="N7" s="255"/>
      <c r="O7" s="255"/>
      <c r="P7" s="255"/>
      <c r="Q7" s="256"/>
      <c r="R7" s="102"/>
      <c r="S7" s="102"/>
      <c r="T7" s="101"/>
    </row>
    <row r="8" spans="1:20" ht="12.75">
      <c r="A8" s="3" t="s">
        <v>153</v>
      </c>
      <c r="B8" s="24" t="s">
        <v>154</v>
      </c>
      <c r="C8" s="24" t="s">
        <v>7</v>
      </c>
      <c r="D8" s="24">
        <v>1</v>
      </c>
      <c r="E8" s="12">
        <v>2</v>
      </c>
      <c r="F8" s="12">
        <v>3</v>
      </c>
      <c r="G8" s="12">
        <v>4</v>
      </c>
      <c r="H8" s="12">
        <v>5</v>
      </c>
      <c r="I8" s="12">
        <v>6</v>
      </c>
      <c r="J8" s="12">
        <v>7</v>
      </c>
      <c r="K8" s="12">
        <v>8</v>
      </c>
      <c r="L8" s="12">
        <v>9</v>
      </c>
      <c r="M8" s="12">
        <v>10</v>
      </c>
      <c r="N8" s="12">
        <v>11</v>
      </c>
      <c r="O8" s="12">
        <v>12</v>
      </c>
      <c r="P8" s="12">
        <v>13</v>
      </c>
      <c r="Q8" s="12">
        <v>14</v>
      </c>
      <c r="R8" s="12" t="s">
        <v>9</v>
      </c>
      <c r="S8" s="12" t="s">
        <v>10</v>
      </c>
      <c r="T8" s="12" t="s">
        <v>11</v>
      </c>
    </row>
    <row r="9" spans="1:20" ht="12.75">
      <c r="A9" s="13" t="s">
        <v>579</v>
      </c>
      <c r="B9" s="14" t="s">
        <v>580</v>
      </c>
      <c r="C9" s="14" t="s">
        <v>34</v>
      </c>
      <c r="D9" s="45"/>
      <c r="E9" s="103">
        <v>30</v>
      </c>
      <c r="F9" s="103"/>
      <c r="G9" s="103">
        <v>20</v>
      </c>
      <c r="H9" s="103"/>
      <c r="I9" s="103">
        <v>20</v>
      </c>
      <c r="J9" s="103"/>
      <c r="K9" s="103"/>
      <c r="L9" s="103"/>
      <c r="M9" s="103"/>
      <c r="N9" s="103"/>
      <c r="O9" s="103"/>
      <c r="P9" s="103"/>
      <c r="Q9" s="103"/>
      <c r="R9" s="148">
        <v>30</v>
      </c>
      <c r="S9" s="17">
        <f aca="true" t="shared" si="0" ref="S9:S33">SUM(D9:R9)</f>
        <v>100</v>
      </c>
      <c r="T9" s="104">
        <v>1</v>
      </c>
    </row>
    <row r="10" spans="1:20" ht="12.75">
      <c r="A10" s="13" t="s">
        <v>366</v>
      </c>
      <c r="B10" s="61" t="s">
        <v>367</v>
      </c>
      <c r="C10" s="14" t="s">
        <v>23</v>
      </c>
      <c r="D10" s="45">
        <v>10</v>
      </c>
      <c r="E10" s="103"/>
      <c r="F10" s="103">
        <v>15</v>
      </c>
      <c r="G10" s="103">
        <v>15</v>
      </c>
      <c r="H10" s="103"/>
      <c r="I10" s="103">
        <v>15</v>
      </c>
      <c r="J10" s="103"/>
      <c r="K10" s="103"/>
      <c r="L10" s="103"/>
      <c r="M10" s="103"/>
      <c r="N10" s="103"/>
      <c r="O10" s="103"/>
      <c r="P10" s="103"/>
      <c r="Q10" s="103"/>
      <c r="R10" s="148">
        <v>40</v>
      </c>
      <c r="S10" s="17">
        <f t="shared" si="0"/>
        <v>95</v>
      </c>
      <c r="T10" s="104">
        <v>2</v>
      </c>
    </row>
    <row r="11" spans="1:20" ht="12.75">
      <c r="A11" s="13" t="s">
        <v>509</v>
      </c>
      <c r="B11" s="14" t="s">
        <v>510</v>
      </c>
      <c r="C11" s="14" t="s">
        <v>14</v>
      </c>
      <c r="D11" s="45"/>
      <c r="E11" s="103"/>
      <c r="F11" s="103">
        <v>5</v>
      </c>
      <c r="G11" s="103">
        <v>5</v>
      </c>
      <c r="H11" s="103">
        <v>10</v>
      </c>
      <c r="I11" s="103">
        <v>10</v>
      </c>
      <c r="J11" s="103"/>
      <c r="K11" s="103"/>
      <c r="L11" s="103"/>
      <c r="M11" s="103"/>
      <c r="N11" s="103"/>
      <c r="O11" s="103"/>
      <c r="P11" s="103"/>
      <c r="Q11" s="103"/>
      <c r="R11" s="148">
        <v>40</v>
      </c>
      <c r="S11" s="17">
        <f t="shared" si="0"/>
        <v>70</v>
      </c>
      <c r="T11" s="104">
        <v>3</v>
      </c>
    </row>
    <row r="12" spans="1:20" ht="12.75">
      <c r="A12" s="13" t="s">
        <v>137</v>
      </c>
      <c r="B12" s="14" t="s">
        <v>383</v>
      </c>
      <c r="C12" s="14" t="s">
        <v>69</v>
      </c>
      <c r="D12" s="45"/>
      <c r="E12" s="103">
        <v>20</v>
      </c>
      <c r="F12" s="103">
        <v>20</v>
      </c>
      <c r="G12" s="103">
        <v>10</v>
      </c>
      <c r="H12" s="103"/>
      <c r="I12" s="103"/>
      <c r="J12" s="103"/>
      <c r="K12" s="103"/>
      <c r="L12" s="103"/>
      <c r="M12" s="103"/>
      <c r="N12" s="103"/>
      <c r="O12" s="103"/>
      <c r="P12" s="103"/>
      <c r="Q12" s="103"/>
      <c r="R12" s="148">
        <v>20</v>
      </c>
      <c r="S12" s="17">
        <f t="shared" si="0"/>
        <v>70</v>
      </c>
      <c r="T12" s="104">
        <v>3</v>
      </c>
    </row>
    <row r="13" spans="1:20" ht="12.75">
      <c r="A13" s="13" t="s">
        <v>702</v>
      </c>
      <c r="B13" s="14" t="s">
        <v>303</v>
      </c>
      <c r="C13" s="14" t="s">
        <v>55</v>
      </c>
      <c r="D13" s="45"/>
      <c r="E13" s="103"/>
      <c r="F13" s="103"/>
      <c r="G13" s="103"/>
      <c r="H13" s="103"/>
      <c r="I13" s="103"/>
      <c r="J13" s="103">
        <v>5</v>
      </c>
      <c r="K13" s="103">
        <v>10</v>
      </c>
      <c r="L13" s="103">
        <v>20</v>
      </c>
      <c r="M13" s="103"/>
      <c r="N13" s="103"/>
      <c r="O13" s="103"/>
      <c r="P13" s="103"/>
      <c r="Q13" s="103"/>
      <c r="R13" s="148">
        <v>30</v>
      </c>
      <c r="S13" s="17">
        <f t="shared" si="0"/>
        <v>65</v>
      </c>
      <c r="T13" s="104">
        <v>5</v>
      </c>
    </row>
    <row r="14" spans="1:20" ht="12.75">
      <c r="A14" s="13" t="s">
        <v>567</v>
      </c>
      <c r="B14" s="14" t="s">
        <v>568</v>
      </c>
      <c r="C14" s="14" t="s">
        <v>37</v>
      </c>
      <c r="D14" s="45"/>
      <c r="E14" s="103">
        <v>5</v>
      </c>
      <c r="F14" s="103"/>
      <c r="G14" s="103"/>
      <c r="H14" s="103">
        <v>5</v>
      </c>
      <c r="I14" s="103">
        <v>5</v>
      </c>
      <c r="J14" s="103"/>
      <c r="K14" s="103">
        <v>5</v>
      </c>
      <c r="L14" s="103"/>
      <c r="M14" s="103"/>
      <c r="N14" s="103"/>
      <c r="O14" s="103"/>
      <c r="P14" s="103"/>
      <c r="Q14" s="103"/>
      <c r="R14" s="148">
        <v>40</v>
      </c>
      <c r="S14" s="17">
        <f t="shared" si="0"/>
        <v>60</v>
      </c>
      <c r="T14" s="104">
        <v>6</v>
      </c>
    </row>
    <row r="15" spans="1:20" ht="12.75">
      <c r="A15" s="13" t="s">
        <v>253</v>
      </c>
      <c r="B15" s="14" t="s">
        <v>444</v>
      </c>
      <c r="C15" s="14" t="s">
        <v>16</v>
      </c>
      <c r="D15" s="45">
        <v>20</v>
      </c>
      <c r="E15" s="103"/>
      <c r="F15" s="103"/>
      <c r="G15" s="103"/>
      <c r="H15" s="103">
        <v>15</v>
      </c>
      <c r="I15" s="103"/>
      <c r="J15" s="103"/>
      <c r="K15" s="103"/>
      <c r="L15" s="103"/>
      <c r="M15" s="103"/>
      <c r="N15" s="103"/>
      <c r="O15" s="103"/>
      <c r="P15" s="103"/>
      <c r="Q15" s="103"/>
      <c r="R15" s="148">
        <v>20</v>
      </c>
      <c r="S15" s="17">
        <f t="shared" si="0"/>
        <v>55</v>
      </c>
      <c r="T15" s="104">
        <v>7</v>
      </c>
    </row>
    <row r="16" spans="1:20" ht="12.75">
      <c r="A16" s="13" t="s">
        <v>120</v>
      </c>
      <c r="B16" s="14" t="s">
        <v>301</v>
      </c>
      <c r="C16" s="14" t="s">
        <v>14</v>
      </c>
      <c r="D16" s="45">
        <v>10</v>
      </c>
      <c r="E16" s="103"/>
      <c r="F16" s="103"/>
      <c r="G16" s="103">
        <v>15</v>
      </c>
      <c r="H16" s="103"/>
      <c r="I16" s="103"/>
      <c r="J16" s="103"/>
      <c r="K16" s="103"/>
      <c r="L16" s="103"/>
      <c r="M16" s="103"/>
      <c r="N16" s="103"/>
      <c r="O16" s="103"/>
      <c r="P16" s="103"/>
      <c r="Q16" s="103"/>
      <c r="R16" s="148">
        <v>29</v>
      </c>
      <c r="S16" s="17">
        <f t="shared" si="0"/>
        <v>54</v>
      </c>
      <c r="T16" s="104">
        <v>8</v>
      </c>
    </row>
    <row r="17" spans="1:20" ht="12.75">
      <c r="A17" s="13" t="s">
        <v>123</v>
      </c>
      <c r="B17" s="14" t="s">
        <v>124</v>
      </c>
      <c r="C17" s="14" t="s">
        <v>14</v>
      </c>
      <c r="D17" s="45">
        <v>15</v>
      </c>
      <c r="E17" s="103"/>
      <c r="F17" s="103"/>
      <c r="G17" s="103"/>
      <c r="H17" s="103"/>
      <c r="I17" s="103"/>
      <c r="J17" s="103"/>
      <c r="K17" s="103"/>
      <c r="L17" s="103">
        <v>15</v>
      </c>
      <c r="M17" s="103"/>
      <c r="N17" s="103"/>
      <c r="O17" s="103"/>
      <c r="P17" s="103"/>
      <c r="Q17" s="103"/>
      <c r="R17" s="148">
        <v>20</v>
      </c>
      <c r="S17" s="17">
        <f t="shared" si="0"/>
        <v>50</v>
      </c>
      <c r="T17" s="104">
        <v>9</v>
      </c>
    </row>
    <row r="18" spans="1:20" ht="12.75">
      <c r="A18" s="13" t="s">
        <v>227</v>
      </c>
      <c r="B18" s="14" t="s">
        <v>309</v>
      </c>
      <c r="C18" s="14" t="s">
        <v>37</v>
      </c>
      <c r="D18" s="45"/>
      <c r="E18" s="103">
        <v>20</v>
      </c>
      <c r="F18" s="103"/>
      <c r="G18" s="103"/>
      <c r="H18" s="103"/>
      <c r="I18" s="103">
        <v>10</v>
      </c>
      <c r="J18" s="103"/>
      <c r="K18" s="103"/>
      <c r="L18" s="103"/>
      <c r="M18" s="103"/>
      <c r="N18" s="103"/>
      <c r="O18" s="103"/>
      <c r="P18" s="103"/>
      <c r="Q18" s="103"/>
      <c r="R18" s="148">
        <v>20</v>
      </c>
      <c r="S18" s="17">
        <f t="shared" si="0"/>
        <v>50</v>
      </c>
      <c r="T18" s="104">
        <v>9</v>
      </c>
    </row>
    <row r="19" spans="1:20" ht="12.75">
      <c r="A19" s="13" t="s">
        <v>569</v>
      </c>
      <c r="B19" s="14" t="s">
        <v>570</v>
      </c>
      <c r="C19" s="14" t="s">
        <v>95</v>
      </c>
      <c r="D19" s="45"/>
      <c r="E19" s="103">
        <v>5</v>
      </c>
      <c r="F19" s="103"/>
      <c r="G19" s="103"/>
      <c r="H19" s="103"/>
      <c r="I19" s="103"/>
      <c r="J19" s="103"/>
      <c r="K19" s="103">
        <v>5</v>
      </c>
      <c r="L19" s="103">
        <v>10</v>
      </c>
      <c r="M19" s="103"/>
      <c r="N19" s="103"/>
      <c r="O19" s="103"/>
      <c r="P19" s="103"/>
      <c r="Q19" s="103"/>
      <c r="R19" s="148">
        <v>30</v>
      </c>
      <c r="S19" s="17">
        <f t="shared" si="0"/>
        <v>50</v>
      </c>
      <c r="T19" s="104">
        <v>9</v>
      </c>
    </row>
    <row r="20" spans="1:20" ht="12.75">
      <c r="A20" s="13" t="s">
        <v>121</v>
      </c>
      <c r="B20" s="14" t="s">
        <v>122</v>
      </c>
      <c r="C20" s="14" t="s">
        <v>34</v>
      </c>
      <c r="D20" s="45"/>
      <c r="E20" s="103"/>
      <c r="F20" s="103"/>
      <c r="G20" s="103">
        <v>5</v>
      </c>
      <c r="H20" s="103"/>
      <c r="I20" s="103">
        <v>10</v>
      </c>
      <c r="J20" s="103"/>
      <c r="K20" s="103">
        <v>5</v>
      </c>
      <c r="L20" s="103"/>
      <c r="M20" s="103"/>
      <c r="N20" s="103"/>
      <c r="O20" s="103"/>
      <c r="P20" s="103"/>
      <c r="Q20" s="103"/>
      <c r="R20" s="148">
        <v>30</v>
      </c>
      <c r="S20" s="17">
        <f t="shared" si="0"/>
        <v>50</v>
      </c>
      <c r="T20" s="104">
        <v>9</v>
      </c>
    </row>
    <row r="21" spans="1:20" ht="12.75">
      <c r="A21" s="13" t="s">
        <v>565</v>
      </c>
      <c r="B21" s="14" t="s">
        <v>566</v>
      </c>
      <c r="C21" s="14" t="s">
        <v>166</v>
      </c>
      <c r="D21" s="45"/>
      <c r="E21" s="103">
        <v>5</v>
      </c>
      <c r="F21" s="103"/>
      <c r="G21" s="103">
        <v>5</v>
      </c>
      <c r="H21" s="103">
        <v>5</v>
      </c>
      <c r="I21" s="103"/>
      <c r="J21" s="103"/>
      <c r="K21" s="103"/>
      <c r="L21" s="103"/>
      <c r="M21" s="103"/>
      <c r="N21" s="103"/>
      <c r="O21" s="103"/>
      <c r="P21" s="103"/>
      <c r="Q21" s="103"/>
      <c r="R21" s="148">
        <v>30</v>
      </c>
      <c r="S21" s="17">
        <f t="shared" si="0"/>
        <v>45</v>
      </c>
      <c r="T21" s="104">
        <v>13</v>
      </c>
    </row>
    <row r="22" spans="1:20" ht="12.75">
      <c r="A22" s="13" t="s">
        <v>140</v>
      </c>
      <c r="B22" s="14" t="s">
        <v>90</v>
      </c>
      <c r="C22" s="14" t="s">
        <v>77</v>
      </c>
      <c r="D22" s="45">
        <v>15</v>
      </c>
      <c r="E22" s="103">
        <v>5</v>
      </c>
      <c r="F22" s="103"/>
      <c r="G22" s="103"/>
      <c r="H22" s="103"/>
      <c r="I22" s="103"/>
      <c r="J22" s="103"/>
      <c r="K22" s="103"/>
      <c r="L22" s="103"/>
      <c r="M22" s="103"/>
      <c r="N22" s="103"/>
      <c r="O22" s="103"/>
      <c r="P22" s="103"/>
      <c r="Q22" s="103"/>
      <c r="R22" s="148">
        <v>20</v>
      </c>
      <c r="S22" s="17">
        <f t="shared" si="0"/>
        <v>40</v>
      </c>
      <c r="T22" s="104">
        <v>14</v>
      </c>
    </row>
    <row r="23" spans="1:20" ht="12.75">
      <c r="A23" s="13" t="s">
        <v>206</v>
      </c>
      <c r="B23" s="14" t="s">
        <v>207</v>
      </c>
      <c r="C23" s="14" t="s">
        <v>16</v>
      </c>
      <c r="D23" s="45"/>
      <c r="E23" s="103"/>
      <c r="F23" s="103"/>
      <c r="G23" s="103"/>
      <c r="H23" s="103">
        <v>20</v>
      </c>
      <c r="I23" s="103"/>
      <c r="J23" s="103"/>
      <c r="K23" s="103"/>
      <c r="L23" s="103"/>
      <c r="M23" s="103"/>
      <c r="N23" s="103"/>
      <c r="O23" s="103"/>
      <c r="P23" s="103"/>
      <c r="Q23" s="103"/>
      <c r="R23" s="148">
        <v>10</v>
      </c>
      <c r="S23" s="17">
        <f t="shared" si="0"/>
        <v>30</v>
      </c>
      <c r="T23" s="104">
        <v>15</v>
      </c>
    </row>
    <row r="24" spans="1:20" ht="12.75">
      <c r="A24" s="13" t="s">
        <v>263</v>
      </c>
      <c r="B24" s="14" t="s">
        <v>139</v>
      </c>
      <c r="C24" s="14" t="s">
        <v>69</v>
      </c>
      <c r="D24" s="45">
        <v>5</v>
      </c>
      <c r="E24" s="103"/>
      <c r="F24" s="103"/>
      <c r="G24" s="103"/>
      <c r="H24" s="103"/>
      <c r="I24" s="103"/>
      <c r="J24" s="103"/>
      <c r="K24" s="103">
        <v>5</v>
      </c>
      <c r="L24" s="103"/>
      <c r="M24" s="103"/>
      <c r="N24" s="103"/>
      <c r="O24" s="103"/>
      <c r="P24" s="103"/>
      <c r="Q24" s="103"/>
      <c r="R24" s="148">
        <v>20</v>
      </c>
      <c r="S24" s="17">
        <f t="shared" si="0"/>
        <v>30</v>
      </c>
      <c r="T24" s="104">
        <v>15</v>
      </c>
    </row>
    <row r="25" spans="1:20" ht="12.75">
      <c r="A25" s="13" t="s">
        <v>400</v>
      </c>
      <c r="B25" s="14" t="s">
        <v>86</v>
      </c>
      <c r="C25" s="14" t="s">
        <v>36</v>
      </c>
      <c r="D25" s="45"/>
      <c r="E25" s="103"/>
      <c r="F25" s="103">
        <v>5</v>
      </c>
      <c r="G25" s="103"/>
      <c r="H25" s="103">
        <v>5</v>
      </c>
      <c r="I25" s="103"/>
      <c r="J25" s="103"/>
      <c r="K25" s="103"/>
      <c r="L25" s="103"/>
      <c r="M25" s="103"/>
      <c r="N25" s="103"/>
      <c r="O25" s="103"/>
      <c r="P25" s="103"/>
      <c r="Q25" s="103"/>
      <c r="R25" s="148">
        <v>20</v>
      </c>
      <c r="S25" s="17">
        <f t="shared" si="0"/>
        <v>30</v>
      </c>
      <c r="T25" s="104">
        <v>15</v>
      </c>
    </row>
    <row r="26" spans="1:20" ht="12.75">
      <c r="A26" s="13" t="s">
        <v>78</v>
      </c>
      <c r="B26" s="14" t="s">
        <v>79</v>
      </c>
      <c r="C26" s="14" t="s">
        <v>80</v>
      </c>
      <c r="D26" s="45">
        <v>5</v>
      </c>
      <c r="E26" s="103">
        <v>5</v>
      </c>
      <c r="F26" s="103"/>
      <c r="G26" s="103"/>
      <c r="H26" s="103"/>
      <c r="I26" s="103"/>
      <c r="J26" s="103"/>
      <c r="K26" s="103"/>
      <c r="L26" s="103"/>
      <c r="M26" s="103"/>
      <c r="N26" s="103"/>
      <c r="O26" s="103"/>
      <c r="P26" s="103"/>
      <c r="Q26" s="103"/>
      <c r="R26" s="148">
        <v>20</v>
      </c>
      <c r="S26" s="17">
        <f t="shared" si="0"/>
        <v>30</v>
      </c>
      <c r="T26" s="104">
        <v>15</v>
      </c>
    </row>
    <row r="27" spans="1:20" ht="12.75">
      <c r="A27" s="13" t="s">
        <v>266</v>
      </c>
      <c r="B27" s="14" t="s">
        <v>288</v>
      </c>
      <c r="C27" s="14" t="s">
        <v>37</v>
      </c>
      <c r="D27" s="45"/>
      <c r="E27" s="103">
        <v>15</v>
      </c>
      <c r="F27" s="103"/>
      <c r="G27" s="103"/>
      <c r="H27" s="103"/>
      <c r="I27" s="103"/>
      <c r="J27" s="103"/>
      <c r="K27" s="103"/>
      <c r="L27" s="103"/>
      <c r="M27" s="103"/>
      <c r="N27" s="103"/>
      <c r="O27" s="103"/>
      <c r="P27" s="103"/>
      <c r="Q27" s="103"/>
      <c r="R27" s="148">
        <v>10</v>
      </c>
      <c r="S27" s="17">
        <f t="shared" si="0"/>
        <v>25</v>
      </c>
      <c r="T27" s="104">
        <v>19</v>
      </c>
    </row>
    <row r="28" spans="1:20" ht="12.75">
      <c r="A28" s="13" t="s">
        <v>581</v>
      </c>
      <c r="B28" s="13" t="s">
        <v>143</v>
      </c>
      <c r="C28" s="13" t="s">
        <v>19</v>
      </c>
      <c r="D28" s="45"/>
      <c r="E28" s="103">
        <v>15</v>
      </c>
      <c r="F28" s="103"/>
      <c r="G28" s="103"/>
      <c r="H28" s="103"/>
      <c r="I28" s="103"/>
      <c r="J28" s="103"/>
      <c r="K28" s="103"/>
      <c r="L28" s="103"/>
      <c r="M28" s="103"/>
      <c r="N28" s="103"/>
      <c r="O28" s="103"/>
      <c r="P28" s="103"/>
      <c r="Q28" s="103"/>
      <c r="R28" s="148">
        <v>10</v>
      </c>
      <c r="S28" s="17">
        <f t="shared" si="0"/>
        <v>25</v>
      </c>
      <c r="T28" s="104">
        <v>19</v>
      </c>
    </row>
    <row r="29" spans="1:20" ht="12.75">
      <c r="A29" s="13" t="s">
        <v>164</v>
      </c>
      <c r="B29" s="13" t="s">
        <v>184</v>
      </c>
      <c r="C29" s="13" t="s">
        <v>35</v>
      </c>
      <c r="D29" s="45"/>
      <c r="E29" s="103"/>
      <c r="F29" s="103"/>
      <c r="G29" s="103"/>
      <c r="H29" s="103">
        <v>15</v>
      </c>
      <c r="I29" s="103"/>
      <c r="J29" s="103"/>
      <c r="K29" s="103"/>
      <c r="L29" s="103"/>
      <c r="M29" s="103"/>
      <c r="N29" s="103"/>
      <c r="O29" s="103"/>
      <c r="P29" s="103"/>
      <c r="Q29" s="103"/>
      <c r="R29" s="148">
        <v>10</v>
      </c>
      <c r="S29" s="17">
        <f t="shared" si="0"/>
        <v>25</v>
      </c>
      <c r="T29" s="104">
        <v>19</v>
      </c>
    </row>
    <row r="30" spans="1:20" ht="12.75">
      <c r="A30" s="13" t="s">
        <v>87</v>
      </c>
      <c r="B30" s="14" t="s">
        <v>287</v>
      </c>
      <c r="C30" s="14" t="s">
        <v>16</v>
      </c>
      <c r="D30" s="45">
        <v>10</v>
      </c>
      <c r="E30" s="103"/>
      <c r="F30" s="103"/>
      <c r="G30" s="103"/>
      <c r="H30" s="103"/>
      <c r="I30" s="103"/>
      <c r="J30" s="103"/>
      <c r="K30" s="103"/>
      <c r="L30" s="103"/>
      <c r="M30" s="103"/>
      <c r="N30" s="103"/>
      <c r="O30" s="103"/>
      <c r="P30" s="103"/>
      <c r="Q30" s="103"/>
      <c r="R30" s="148">
        <v>10</v>
      </c>
      <c r="S30" s="17">
        <f t="shared" si="0"/>
        <v>20</v>
      </c>
      <c r="T30" s="104">
        <v>22</v>
      </c>
    </row>
    <row r="31" spans="1:20" ht="12.75">
      <c r="A31" s="13" t="s">
        <v>127</v>
      </c>
      <c r="B31" s="14" t="s">
        <v>128</v>
      </c>
      <c r="C31" s="14" t="s">
        <v>31</v>
      </c>
      <c r="D31" s="45"/>
      <c r="E31" s="103"/>
      <c r="F31" s="103"/>
      <c r="G31" s="103"/>
      <c r="H31" s="103"/>
      <c r="I31" s="103"/>
      <c r="J31" s="103"/>
      <c r="K31" s="103"/>
      <c r="L31" s="103">
        <v>10</v>
      </c>
      <c r="M31" s="103"/>
      <c r="N31" s="103"/>
      <c r="O31" s="103"/>
      <c r="P31" s="103"/>
      <c r="Q31" s="103"/>
      <c r="R31" s="148">
        <v>10</v>
      </c>
      <c r="S31" s="17">
        <f t="shared" si="0"/>
        <v>20</v>
      </c>
      <c r="T31" s="104">
        <v>22</v>
      </c>
    </row>
    <row r="32" spans="1:20" ht="12.75">
      <c r="A32" s="13" t="s">
        <v>84</v>
      </c>
      <c r="B32" s="14" t="s">
        <v>85</v>
      </c>
      <c r="C32" s="14" t="s">
        <v>51</v>
      </c>
      <c r="D32" s="45">
        <v>5</v>
      </c>
      <c r="E32" s="103"/>
      <c r="F32" s="103"/>
      <c r="G32" s="103"/>
      <c r="H32" s="103"/>
      <c r="I32" s="103"/>
      <c r="J32" s="103"/>
      <c r="K32" s="103"/>
      <c r="L32" s="103"/>
      <c r="M32" s="103"/>
      <c r="N32" s="103"/>
      <c r="O32" s="103"/>
      <c r="P32" s="103"/>
      <c r="Q32" s="103"/>
      <c r="R32" s="148">
        <v>10</v>
      </c>
      <c r="S32" s="17">
        <f t="shared" si="0"/>
        <v>15</v>
      </c>
      <c r="T32" s="104">
        <v>24</v>
      </c>
    </row>
    <row r="33" spans="1:20" ht="12.75">
      <c r="A33" s="13" t="s">
        <v>998</v>
      </c>
      <c r="B33" s="14" t="s">
        <v>999</v>
      </c>
      <c r="C33" s="14" t="s">
        <v>82</v>
      </c>
      <c r="D33" s="45"/>
      <c r="E33" s="103"/>
      <c r="F33" s="103"/>
      <c r="G33" s="103"/>
      <c r="H33" s="103"/>
      <c r="I33" s="103"/>
      <c r="J33" s="103"/>
      <c r="K33" s="103"/>
      <c r="L33" s="103">
        <v>5</v>
      </c>
      <c r="M33" s="103"/>
      <c r="N33" s="103"/>
      <c r="O33" s="103"/>
      <c r="P33" s="103"/>
      <c r="Q33" s="103"/>
      <c r="R33" s="148">
        <v>10</v>
      </c>
      <c r="S33" s="17">
        <f t="shared" si="0"/>
        <v>15</v>
      </c>
      <c r="T33" s="104">
        <v>24</v>
      </c>
    </row>
  </sheetData>
  <sheetProtection/>
  <mergeCells count="7">
    <mergeCell ref="H6:Q6"/>
    <mergeCell ref="H7:Q7"/>
    <mergeCell ref="A1:T1"/>
    <mergeCell ref="H2:Q2"/>
    <mergeCell ref="H3:Q3"/>
    <mergeCell ref="H4:Q4"/>
    <mergeCell ref="H5:Q5"/>
  </mergeCells>
  <printOptions/>
  <pageMargins left="0.75" right="0.75" top="1" bottom="1" header="0.5" footer="0.5"/>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T43"/>
  <sheetViews>
    <sheetView zoomScalePageLayoutView="0" workbookViewId="0" topLeftCell="A1">
      <selection activeCell="T38" sqref="T38:T43"/>
    </sheetView>
  </sheetViews>
  <sheetFormatPr defaultColWidth="9.00390625" defaultRowHeight="12.75"/>
  <cols>
    <col min="1" max="1" width="21.75390625" style="0" customWidth="1"/>
    <col min="2" max="2" width="24.125" style="0" customWidth="1"/>
    <col min="3" max="3" width="12.375" style="0" customWidth="1"/>
    <col min="4" max="4" width="3.00390625" style="0" bestFit="1" customWidth="1"/>
    <col min="5" max="5" width="3.625" style="0" bestFit="1" customWidth="1"/>
    <col min="6" max="6" width="2.75390625" style="0" bestFit="1" customWidth="1"/>
    <col min="7" max="7" width="3.00390625" style="0" bestFit="1" customWidth="1"/>
    <col min="8" max="9" width="2.75390625" style="0" bestFit="1" customWidth="1"/>
    <col min="10" max="10" width="2.875" style="0" customWidth="1"/>
    <col min="11" max="11" width="2.75390625" style="0" bestFit="1" customWidth="1"/>
    <col min="12" max="12" width="3.00390625" style="0" customWidth="1"/>
    <col min="13" max="14" width="3.00390625" style="0" bestFit="1" customWidth="1"/>
    <col min="15" max="15" width="3.00390625" style="0" customWidth="1"/>
    <col min="16" max="17" width="3.00390625" style="0" hidden="1" customWidth="1"/>
    <col min="18" max="18" width="6.25390625" style="0" bestFit="1" customWidth="1"/>
    <col min="19" max="19" width="4.875" style="0" bestFit="1" customWidth="1"/>
    <col min="20" max="20" width="6.00390625" style="0" bestFit="1" customWidth="1"/>
  </cols>
  <sheetData>
    <row r="1" spans="1:20" ht="20.25" customHeight="1">
      <c r="A1" s="206" t="s">
        <v>932</v>
      </c>
      <c r="B1" s="206"/>
      <c r="C1" s="206"/>
      <c r="D1" s="206"/>
      <c r="E1" s="206"/>
      <c r="F1" s="206"/>
      <c r="G1" s="206"/>
      <c r="H1" s="206"/>
      <c r="I1" s="206"/>
      <c r="J1" s="206"/>
      <c r="K1" s="206"/>
      <c r="L1" s="206"/>
      <c r="M1" s="206"/>
      <c r="N1" s="206"/>
      <c r="O1" s="206"/>
      <c r="P1" s="206"/>
      <c r="Q1" s="206"/>
      <c r="R1" s="206"/>
      <c r="S1" s="206"/>
      <c r="T1" s="206"/>
    </row>
    <row r="2" spans="1:20" ht="13.5" customHeight="1">
      <c r="A2" s="3"/>
      <c r="B2" s="24" t="s">
        <v>0</v>
      </c>
      <c r="C2" s="3" t="s">
        <v>1</v>
      </c>
      <c r="D2" s="82" t="s">
        <v>2</v>
      </c>
      <c r="E2" s="82" t="s">
        <v>3</v>
      </c>
      <c r="G2" s="101"/>
      <c r="H2" s="258" t="s">
        <v>0</v>
      </c>
      <c r="I2" s="257"/>
      <c r="J2" s="257"/>
      <c r="K2" s="257"/>
      <c r="L2" s="257"/>
      <c r="M2" s="257"/>
      <c r="N2" s="257"/>
      <c r="O2" s="257"/>
      <c r="P2" s="257"/>
      <c r="Q2" s="259"/>
      <c r="R2" s="3" t="s">
        <v>1</v>
      </c>
      <c r="S2" s="82" t="s">
        <v>2</v>
      </c>
      <c r="T2" s="82" t="s">
        <v>3</v>
      </c>
    </row>
    <row r="3" spans="1:20" ht="13.5" customHeight="1">
      <c r="A3" s="58">
        <v>1</v>
      </c>
      <c r="B3" s="105" t="s">
        <v>313</v>
      </c>
      <c r="C3" s="25">
        <v>42385</v>
      </c>
      <c r="D3" s="7">
        <v>9</v>
      </c>
      <c r="E3" s="7">
        <v>9</v>
      </c>
      <c r="G3" s="188">
        <v>7</v>
      </c>
      <c r="H3" s="201" t="s">
        <v>825</v>
      </c>
      <c r="I3" s="202"/>
      <c r="J3" s="202"/>
      <c r="K3" s="202"/>
      <c r="L3" s="202"/>
      <c r="M3" s="202"/>
      <c r="N3" s="202"/>
      <c r="O3" s="202"/>
      <c r="P3" s="202"/>
      <c r="Q3" s="203"/>
      <c r="R3" s="53">
        <v>42491</v>
      </c>
      <c r="S3" s="7">
        <v>11</v>
      </c>
      <c r="T3" s="7">
        <v>16</v>
      </c>
    </row>
    <row r="4" spans="1:20" ht="13.5" customHeight="1">
      <c r="A4" s="58">
        <v>2</v>
      </c>
      <c r="B4" s="105" t="s">
        <v>511</v>
      </c>
      <c r="C4" s="25">
        <v>42428</v>
      </c>
      <c r="D4" s="7">
        <v>13</v>
      </c>
      <c r="E4" s="7">
        <v>25</v>
      </c>
      <c r="G4" s="188">
        <v>8</v>
      </c>
      <c r="H4" s="201" t="s">
        <v>843</v>
      </c>
      <c r="I4" s="202"/>
      <c r="J4" s="202"/>
      <c r="K4" s="202"/>
      <c r="L4" s="202"/>
      <c r="M4" s="202"/>
      <c r="N4" s="202"/>
      <c r="O4" s="202"/>
      <c r="P4" s="202"/>
      <c r="Q4" s="203"/>
      <c r="R4" s="53">
        <v>42499</v>
      </c>
      <c r="S4" s="7">
        <v>1</v>
      </c>
      <c r="T4" s="7">
        <v>2</v>
      </c>
    </row>
    <row r="5" spans="1:20" ht="13.5" customHeight="1">
      <c r="A5" s="58">
        <v>3</v>
      </c>
      <c r="B5" s="14" t="s">
        <v>586</v>
      </c>
      <c r="C5" s="25">
        <v>42436</v>
      </c>
      <c r="D5" s="7">
        <v>7</v>
      </c>
      <c r="E5" s="7">
        <v>16</v>
      </c>
      <c r="G5" s="188">
        <v>9</v>
      </c>
      <c r="H5" s="201" t="s">
        <v>966</v>
      </c>
      <c r="I5" s="202"/>
      <c r="J5" s="202"/>
      <c r="K5" s="202"/>
      <c r="L5" s="202"/>
      <c r="M5" s="202"/>
      <c r="N5" s="202"/>
      <c r="O5" s="202"/>
      <c r="P5" s="202"/>
      <c r="Q5" s="203"/>
      <c r="R5" s="53">
        <v>42685</v>
      </c>
      <c r="S5" s="7">
        <v>8</v>
      </c>
      <c r="T5" s="7">
        <v>9</v>
      </c>
    </row>
    <row r="6" spans="1:20" ht="13.5" customHeight="1">
      <c r="A6" s="58">
        <v>4</v>
      </c>
      <c r="B6" s="152" t="s">
        <v>667</v>
      </c>
      <c r="C6" s="25">
        <v>42449</v>
      </c>
      <c r="D6" s="7">
        <v>6</v>
      </c>
      <c r="E6" s="7">
        <v>7</v>
      </c>
      <c r="G6" s="188">
        <v>10</v>
      </c>
      <c r="H6" s="201" t="s">
        <v>995</v>
      </c>
      <c r="I6" s="202"/>
      <c r="J6" s="202"/>
      <c r="K6" s="202"/>
      <c r="L6" s="202"/>
      <c r="M6" s="202"/>
      <c r="N6" s="202"/>
      <c r="O6" s="202"/>
      <c r="P6" s="202"/>
      <c r="Q6" s="203"/>
      <c r="R6" s="53">
        <v>42701</v>
      </c>
      <c r="S6" s="7">
        <v>4</v>
      </c>
      <c r="T6" s="7">
        <v>11</v>
      </c>
    </row>
    <row r="7" spans="1:20" ht="13.5" customHeight="1">
      <c r="A7" s="58">
        <v>5</v>
      </c>
      <c r="B7" s="14" t="s">
        <v>724</v>
      </c>
      <c r="C7" s="25">
        <v>42469</v>
      </c>
      <c r="D7" s="39">
        <v>8</v>
      </c>
      <c r="E7" s="39">
        <v>10</v>
      </c>
      <c r="F7" s="106"/>
      <c r="G7" s="58"/>
      <c r="H7" s="201"/>
      <c r="I7" s="202"/>
      <c r="J7" s="202"/>
      <c r="K7" s="202"/>
      <c r="L7" s="202"/>
      <c r="M7" s="202"/>
      <c r="N7" s="202"/>
      <c r="O7" s="202"/>
      <c r="P7" s="202"/>
      <c r="Q7" s="203"/>
      <c r="R7" s="53"/>
      <c r="S7" s="7"/>
      <c r="T7" s="7"/>
    </row>
    <row r="8" spans="1:20" ht="13.5" customHeight="1">
      <c r="A8" s="58">
        <v>6</v>
      </c>
      <c r="B8" s="161" t="s">
        <v>765</v>
      </c>
      <c r="C8" s="25">
        <v>42477</v>
      </c>
      <c r="D8" s="39">
        <v>13</v>
      </c>
      <c r="E8" s="39">
        <v>17</v>
      </c>
      <c r="F8" s="12"/>
      <c r="G8" s="12"/>
      <c r="H8" s="198"/>
      <c r="I8" s="196"/>
      <c r="J8" s="196"/>
      <c r="K8" s="196"/>
      <c r="L8" s="196"/>
      <c r="M8" s="196"/>
      <c r="N8" s="196"/>
      <c r="O8" s="196"/>
      <c r="P8" s="196"/>
      <c r="Q8" s="197"/>
      <c r="R8" s="53"/>
      <c r="S8" s="12"/>
      <c r="T8" s="4"/>
    </row>
    <row r="9" spans="1:20" ht="13.5" customHeight="1">
      <c r="A9" s="3" t="s">
        <v>153</v>
      </c>
      <c r="B9" s="24" t="s">
        <v>154</v>
      </c>
      <c r="C9" s="24" t="s">
        <v>7</v>
      </c>
      <c r="D9" s="12">
        <v>1</v>
      </c>
      <c r="E9" s="12">
        <v>2</v>
      </c>
      <c r="F9" s="12">
        <v>3</v>
      </c>
      <c r="G9" s="12">
        <v>4</v>
      </c>
      <c r="H9" s="12">
        <v>5</v>
      </c>
      <c r="I9" s="12">
        <v>6</v>
      </c>
      <c r="J9" s="12">
        <v>7</v>
      </c>
      <c r="K9" s="12">
        <v>8</v>
      </c>
      <c r="L9" s="12">
        <v>9</v>
      </c>
      <c r="M9" s="12">
        <v>10</v>
      </c>
      <c r="N9" s="12">
        <v>11</v>
      </c>
      <c r="O9" s="12">
        <v>12</v>
      </c>
      <c r="P9" s="12">
        <v>13</v>
      </c>
      <c r="Q9" s="12">
        <v>14</v>
      </c>
      <c r="R9" s="12" t="s">
        <v>9</v>
      </c>
      <c r="S9" s="12" t="s">
        <v>10</v>
      </c>
      <c r="T9" s="4" t="s">
        <v>11</v>
      </c>
    </row>
    <row r="10" spans="1:20" ht="13.5" customHeight="1">
      <c r="A10" s="13" t="s">
        <v>125</v>
      </c>
      <c r="B10" s="14" t="s">
        <v>208</v>
      </c>
      <c r="C10" s="14" t="s">
        <v>26</v>
      </c>
      <c r="D10" s="14">
        <v>15</v>
      </c>
      <c r="E10" s="15"/>
      <c r="F10" s="15">
        <v>15</v>
      </c>
      <c r="G10" s="15">
        <v>5</v>
      </c>
      <c r="H10" s="15">
        <v>10</v>
      </c>
      <c r="I10" s="15">
        <v>30</v>
      </c>
      <c r="J10" s="15"/>
      <c r="K10" s="15"/>
      <c r="L10" s="15"/>
      <c r="M10" s="15"/>
      <c r="N10" s="107"/>
      <c r="O10" s="103"/>
      <c r="P10" s="103"/>
      <c r="Q10" s="103"/>
      <c r="R10" s="134">
        <v>50</v>
      </c>
      <c r="S10" s="57">
        <f aca="true" t="shared" si="0" ref="S10:S43">SUM(D10:R10)</f>
        <v>125</v>
      </c>
      <c r="T10" s="104">
        <v>1</v>
      </c>
    </row>
    <row r="11" spans="1:20" ht="13.5" customHeight="1">
      <c r="A11" s="13" t="s">
        <v>579</v>
      </c>
      <c r="B11" s="14" t="s">
        <v>580</v>
      </c>
      <c r="C11" s="14" t="s">
        <v>34</v>
      </c>
      <c r="D11" s="14"/>
      <c r="E11" s="15">
        <v>15</v>
      </c>
      <c r="F11" s="15"/>
      <c r="G11" s="15">
        <v>10</v>
      </c>
      <c r="H11" s="15"/>
      <c r="I11" s="15">
        <v>25</v>
      </c>
      <c r="J11" s="15">
        <v>25</v>
      </c>
      <c r="K11" s="15"/>
      <c r="L11" s="15"/>
      <c r="M11" s="15"/>
      <c r="N11" s="107"/>
      <c r="O11" s="103"/>
      <c r="P11" s="103"/>
      <c r="Q11" s="103"/>
      <c r="R11" s="134">
        <v>40</v>
      </c>
      <c r="S11" s="57">
        <f t="shared" si="0"/>
        <v>115</v>
      </c>
      <c r="T11" s="104">
        <v>2</v>
      </c>
    </row>
    <row r="12" spans="1:20" ht="13.5" customHeight="1">
      <c r="A12" s="13" t="s">
        <v>366</v>
      </c>
      <c r="B12" s="61" t="s">
        <v>367</v>
      </c>
      <c r="C12" s="14" t="s">
        <v>23</v>
      </c>
      <c r="D12" s="14">
        <v>10</v>
      </c>
      <c r="E12" s="15"/>
      <c r="F12" s="15"/>
      <c r="G12" s="15">
        <v>5</v>
      </c>
      <c r="H12" s="15"/>
      <c r="I12" s="15">
        <v>15</v>
      </c>
      <c r="J12" s="15">
        <v>15</v>
      </c>
      <c r="K12" s="15"/>
      <c r="L12" s="15"/>
      <c r="M12" s="15">
        <v>15</v>
      </c>
      <c r="N12" s="107"/>
      <c r="O12" s="103"/>
      <c r="P12" s="103"/>
      <c r="Q12" s="103"/>
      <c r="R12" s="134">
        <v>50</v>
      </c>
      <c r="S12" s="57">
        <f t="shared" si="0"/>
        <v>110</v>
      </c>
      <c r="T12" s="104">
        <v>3</v>
      </c>
    </row>
    <row r="13" spans="1:20" ht="13.5" customHeight="1">
      <c r="A13" s="13" t="s">
        <v>509</v>
      </c>
      <c r="B13" s="14" t="s">
        <v>510</v>
      </c>
      <c r="C13" s="14" t="s">
        <v>14</v>
      </c>
      <c r="D13" s="14"/>
      <c r="E13" s="15">
        <v>5</v>
      </c>
      <c r="F13" s="15">
        <v>15</v>
      </c>
      <c r="G13" s="15">
        <v>5</v>
      </c>
      <c r="H13" s="15">
        <v>10</v>
      </c>
      <c r="I13" s="15"/>
      <c r="J13" s="15">
        <v>15</v>
      </c>
      <c r="K13" s="15"/>
      <c r="L13" s="15"/>
      <c r="M13" s="15"/>
      <c r="N13" s="107"/>
      <c r="O13" s="103"/>
      <c r="P13" s="103"/>
      <c r="Q13" s="103"/>
      <c r="R13" s="134">
        <v>50</v>
      </c>
      <c r="S13" s="57">
        <f t="shared" si="0"/>
        <v>100</v>
      </c>
      <c r="T13" s="104">
        <v>4</v>
      </c>
    </row>
    <row r="14" spans="1:20" ht="13.5" customHeight="1">
      <c r="A14" s="13" t="s">
        <v>450</v>
      </c>
      <c r="B14" s="14" t="s">
        <v>639</v>
      </c>
      <c r="C14" s="14" t="s">
        <v>26</v>
      </c>
      <c r="D14" s="14"/>
      <c r="E14" s="15"/>
      <c r="F14" s="15">
        <v>15</v>
      </c>
      <c r="G14" s="15"/>
      <c r="H14" s="15">
        <v>20</v>
      </c>
      <c r="I14" s="15"/>
      <c r="J14" s="15">
        <v>30</v>
      </c>
      <c r="K14" s="15"/>
      <c r="L14" s="15"/>
      <c r="M14" s="15"/>
      <c r="N14" s="107"/>
      <c r="O14" s="103"/>
      <c r="P14" s="103"/>
      <c r="Q14" s="103"/>
      <c r="R14" s="134">
        <v>30</v>
      </c>
      <c r="S14" s="57">
        <f t="shared" si="0"/>
        <v>95</v>
      </c>
      <c r="T14" s="104">
        <v>5</v>
      </c>
    </row>
    <row r="15" spans="1:20" ht="13.5" customHeight="1">
      <c r="A15" s="13" t="s">
        <v>263</v>
      </c>
      <c r="B15" s="14" t="s">
        <v>139</v>
      </c>
      <c r="C15" s="14" t="s">
        <v>69</v>
      </c>
      <c r="D15" s="14">
        <v>10</v>
      </c>
      <c r="E15" s="15"/>
      <c r="F15" s="15"/>
      <c r="G15" s="15"/>
      <c r="H15" s="15"/>
      <c r="I15" s="15">
        <v>15</v>
      </c>
      <c r="J15" s="15"/>
      <c r="K15" s="15"/>
      <c r="L15" s="15">
        <v>15</v>
      </c>
      <c r="M15" s="15">
        <v>15</v>
      </c>
      <c r="N15" s="107"/>
      <c r="O15" s="103"/>
      <c r="P15" s="103"/>
      <c r="Q15" s="103"/>
      <c r="R15" s="134">
        <v>40</v>
      </c>
      <c r="S15" s="57">
        <f t="shared" si="0"/>
        <v>95</v>
      </c>
      <c r="T15" s="104">
        <v>5</v>
      </c>
    </row>
    <row r="16" spans="1:20" ht="13.5" customHeight="1">
      <c r="A16" s="13" t="s">
        <v>87</v>
      </c>
      <c r="B16" s="14" t="s">
        <v>287</v>
      </c>
      <c r="C16" s="14" t="s">
        <v>16</v>
      </c>
      <c r="D16" s="14">
        <v>5</v>
      </c>
      <c r="E16" s="15">
        <v>5</v>
      </c>
      <c r="F16" s="15"/>
      <c r="G16" s="15">
        <v>5</v>
      </c>
      <c r="H16" s="15">
        <v>10</v>
      </c>
      <c r="I16" s="15"/>
      <c r="J16" s="15"/>
      <c r="K16" s="15"/>
      <c r="L16" s="15">
        <v>15</v>
      </c>
      <c r="M16" s="15"/>
      <c r="N16" s="107"/>
      <c r="O16" s="103"/>
      <c r="P16" s="103"/>
      <c r="Q16" s="103"/>
      <c r="R16" s="134">
        <v>50</v>
      </c>
      <c r="S16" s="57">
        <f t="shared" si="0"/>
        <v>90</v>
      </c>
      <c r="T16" s="104">
        <v>7</v>
      </c>
    </row>
    <row r="17" spans="1:20" ht="13.5" customHeight="1">
      <c r="A17" s="13" t="s">
        <v>227</v>
      </c>
      <c r="B17" s="14" t="s">
        <v>309</v>
      </c>
      <c r="C17" s="14" t="s">
        <v>37</v>
      </c>
      <c r="D17" s="14"/>
      <c r="E17" s="15">
        <v>30</v>
      </c>
      <c r="F17" s="15"/>
      <c r="G17" s="15"/>
      <c r="H17" s="15"/>
      <c r="I17" s="15"/>
      <c r="J17" s="15">
        <v>25</v>
      </c>
      <c r="K17" s="15"/>
      <c r="L17" s="15"/>
      <c r="M17" s="15"/>
      <c r="N17" s="107"/>
      <c r="O17" s="103"/>
      <c r="P17" s="103"/>
      <c r="Q17" s="103"/>
      <c r="R17" s="134">
        <v>20</v>
      </c>
      <c r="S17" s="57">
        <f t="shared" si="0"/>
        <v>75</v>
      </c>
      <c r="T17" s="104">
        <v>8</v>
      </c>
    </row>
    <row r="18" spans="1:20" ht="13.5" customHeight="1">
      <c r="A18" s="13" t="s">
        <v>120</v>
      </c>
      <c r="B18" s="14" t="s">
        <v>301</v>
      </c>
      <c r="C18" s="14" t="s">
        <v>14</v>
      </c>
      <c r="D18" s="14"/>
      <c r="E18" s="15">
        <v>20</v>
      </c>
      <c r="F18" s="15">
        <v>5</v>
      </c>
      <c r="G18" s="15"/>
      <c r="H18" s="15"/>
      <c r="I18" s="15"/>
      <c r="J18" s="15">
        <v>20</v>
      </c>
      <c r="K18" s="15"/>
      <c r="L18" s="15"/>
      <c r="M18" s="15"/>
      <c r="N18" s="107"/>
      <c r="O18" s="103"/>
      <c r="P18" s="103"/>
      <c r="Q18" s="103"/>
      <c r="R18" s="134">
        <v>30</v>
      </c>
      <c r="S18" s="57">
        <f t="shared" si="0"/>
        <v>75</v>
      </c>
      <c r="T18" s="104">
        <v>8</v>
      </c>
    </row>
    <row r="19" spans="1:20" ht="12.75">
      <c r="A19" s="13" t="s">
        <v>253</v>
      </c>
      <c r="B19" s="14" t="s">
        <v>444</v>
      </c>
      <c r="C19" s="14" t="s">
        <v>16</v>
      </c>
      <c r="D19" s="14">
        <v>5</v>
      </c>
      <c r="E19" s="15"/>
      <c r="F19" s="15"/>
      <c r="G19" s="15"/>
      <c r="H19" s="15">
        <v>15</v>
      </c>
      <c r="I19" s="15">
        <v>20</v>
      </c>
      <c r="J19" s="15"/>
      <c r="K19" s="15"/>
      <c r="L19" s="15"/>
      <c r="M19" s="15"/>
      <c r="N19" s="107"/>
      <c r="O19" s="103"/>
      <c r="P19" s="103"/>
      <c r="Q19" s="103"/>
      <c r="R19" s="134">
        <v>30</v>
      </c>
      <c r="S19" s="57">
        <f t="shared" si="0"/>
        <v>70</v>
      </c>
      <c r="T19" s="104">
        <v>10</v>
      </c>
    </row>
    <row r="20" spans="1:20" ht="12.75">
      <c r="A20" s="13" t="s">
        <v>118</v>
      </c>
      <c r="B20" s="14" t="s">
        <v>119</v>
      </c>
      <c r="C20" s="14" t="s">
        <v>320</v>
      </c>
      <c r="D20" s="14">
        <v>15</v>
      </c>
      <c r="E20" s="15">
        <v>15</v>
      </c>
      <c r="F20" s="15">
        <v>5</v>
      </c>
      <c r="G20" s="15"/>
      <c r="H20" s="15"/>
      <c r="I20" s="15"/>
      <c r="J20" s="15"/>
      <c r="K20" s="15"/>
      <c r="L20" s="15"/>
      <c r="M20" s="15"/>
      <c r="N20" s="107"/>
      <c r="O20" s="103"/>
      <c r="P20" s="103"/>
      <c r="Q20" s="103"/>
      <c r="R20" s="134">
        <v>30</v>
      </c>
      <c r="S20" s="57">
        <f t="shared" si="0"/>
        <v>65</v>
      </c>
      <c r="T20" s="104">
        <v>11</v>
      </c>
    </row>
    <row r="21" spans="1:20" ht="12.75">
      <c r="A21" s="13" t="s">
        <v>137</v>
      </c>
      <c r="B21" s="14" t="s">
        <v>383</v>
      </c>
      <c r="C21" s="14" t="s">
        <v>69</v>
      </c>
      <c r="D21" s="14"/>
      <c r="E21" s="15">
        <v>15</v>
      </c>
      <c r="F21" s="15">
        <v>15</v>
      </c>
      <c r="G21" s="15"/>
      <c r="H21" s="15"/>
      <c r="I21" s="15">
        <v>5</v>
      </c>
      <c r="J21" s="15"/>
      <c r="K21" s="15"/>
      <c r="L21" s="15"/>
      <c r="M21" s="15"/>
      <c r="N21" s="107"/>
      <c r="O21" s="103"/>
      <c r="P21" s="103"/>
      <c r="Q21" s="103"/>
      <c r="R21" s="134">
        <v>30</v>
      </c>
      <c r="S21" s="57">
        <f t="shared" si="0"/>
        <v>65</v>
      </c>
      <c r="T21" s="104">
        <v>11</v>
      </c>
    </row>
    <row r="22" spans="1:20" ht="12.75">
      <c r="A22" s="13" t="s">
        <v>567</v>
      </c>
      <c r="B22" s="14" t="s">
        <v>568</v>
      </c>
      <c r="C22" s="14" t="s">
        <v>37</v>
      </c>
      <c r="D22" s="14"/>
      <c r="E22" s="15">
        <v>5</v>
      </c>
      <c r="F22" s="15"/>
      <c r="G22" s="15"/>
      <c r="H22" s="15">
        <v>5</v>
      </c>
      <c r="I22" s="15"/>
      <c r="J22" s="15">
        <v>5</v>
      </c>
      <c r="K22" s="15"/>
      <c r="L22" s="15">
        <v>5</v>
      </c>
      <c r="M22" s="15"/>
      <c r="N22" s="107"/>
      <c r="O22" s="103"/>
      <c r="P22" s="103"/>
      <c r="Q22" s="103"/>
      <c r="R22" s="134">
        <v>40</v>
      </c>
      <c r="S22" s="57">
        <f t="shared" si="0"/>
        <v>60</v>
      </c>
      <c r="T22" s="104">
        <v>13</v>
      </c>
    </row>
    <row r="23" spans="1:20" ht="12.75">
      <c r="A23" s="13" t="s">
        <v>770</v>
      </c>
      <c r="B23" s="14" t="s">
        <v>771</v>
      </c>
      <c r="C23" s="14" t="s">
        <v>19</v>
      </c>
      <c r="D23" s="14"/>
      <c r="E23" s="15"/>
      <c r="F23" s="15"/>
      <c r="G23" s="15"/>
      <c r="H23" s="15"/>
      <c r="I23" s="15">
        <v>20</v>
      </c>
      <c r="J23" s="15">
        <v>15</v>
      </c>
      <c r="K23" s="15"/>
      <c r="L23" s="15"/>
      <c r="M23" s="15"/>
      <c r="N23" s="107"/>
      <c r="O23" s="103"/>
      <c r="P23" s="103"/>
      <c r="Q23" s="103"/>
      <c r="R23" s="134">
        <v>20</v>
      </c>
      <c r="S23" s="57">
        <f t="shared" si="0"/>
        <v>55</v>
      </c>
      <c r="T23" s="104">
        <v>14</v>
      </c>
    </row>
    <row r="24" spans="1:20" ht="12.75">
      <c r="A24" s="13" t="s">
        <v>727</v>
      </c>
      <c r="B24" s="14" t="s">
        <v>729</v>
      </c>
      <c r="C24" s="14" t="s">
        <v>31</v>
      </c>
      <c r="D24" s="14"/>
      <c r="E24" s="15"/>
      <c r="F24" s="15"/>
      <c r="G24" s="15"/>
      <c r="H24" s="15">
        <v>5</v>
      </c>
      <c r="I24" s="15">
        <v>5</v>
      </c>
      <c r="J24" s="15"/>
      <c r="K24" s="15"/>
      <c r="L24" s="15">
        <v>5</v>
      </c>
      <c r="M24" s="15"/>
      <c r="N24" s="107"/>
      <c r="O24" s="103"/>
      <c r="P24" s="103"/>
      <c r="Q24" s="103"/>
      <c r="R24" s="134">
        <v>30</v>
      </c>
      <c r="S24" s="57">
        <f t="shared" si="0"/>
        <v>45</v>
      </c>
      <c r="T24" s="104">
        <v>15</v>
      </c>
    </row>
    <row r="25" spans="1:20" ht="12.75">
      <c r="A25" s="13" t="s">
        <v>571</v>
      </c>
      <c r="B25" s="14" t="s">
        <v>572</v>
      </c>
      <c r="C25" s="14" t="s">
        <v>519</v>
      </c>
      <c r="D25" s="14"/>
      <c r="E25" s="15">
        <v>15</v>
      </c>
      <c r="F25" s="15"/>
      <c r="G25" s="15"/>
      <c r="H25" s="15"/>
      <c r="I25" s="15"/>
      <c r="J25" s="15"/>
      <c r="K25" s="15">
        <v>5</v>
      </c>
      <c r="L25" s="15"/>
      <c r="M25" s="15"/>
      <c r="N25" s="107"/>
      <c r="O25" s="103"/>
      <c r="P25" s="103"/>
      <c r="Q25" s="103"/>
      <c r="R25" s="134">
        <v>20</v>
      </c>
      <c r="S25" s="57">
        <f t="shared" si="0"/>
        <v>40</v>
      </c>
      <c r="T25" s="104">
        <v>16</v>
      </c>
    </row>
    <row r="26" spans="1:20" ht="12.75">
      <c r="A26" s="13" t="s">
        <v>121</v>
      </c>
      <c r="B26" s="14" t="s">
        <v>122</v>
      </c>
      <c r="C26" s="14" t="s">
        <v>37</v>
      </c>
      <c r="D26" s="14"/>
      <c r="E26" s="15">
        <v>5</v>
      </c>
      <c r="F26" s="15"/>
      <c r="G26" s="15"/>
      <c r="H26" s="15"/>
      <c r="I26" s="15"/>
      <c r="J26" s="15">
        <v>15</v>
      </c>
      <c r="K26" s="15"/>
      <c r="L26" s="15"/>
      <c r="M26" s="15"/>
      <c r="N26" s="107"/>
      <c r="O26" s="103"/>
      <c r="P26" s="103"/>
      <c r="Q26" s="103"/>
      <c r="R26" s="134">
        <v>20</v>
      </c>
      <c r="S26" s="57">
        <f t="shared" si="0"/>
        <v>40</v>
      </c>
      <c r="T26" s="104">
        <v>16</v>
      </c>
    </row>
    <row r="27" spans="1:20" ht="12.75">
      <c r="A27" s="13" t="s">
        <v>569</v>
      </c>
      <c r="B27" s="14" t="s">
        <v>195</v>
      </c>
      <c r="C27" s="14" t="s">
        <v>95</v>
      </c>
      <c r="D27" s="14"/>
      <c r="E27" s="15"/>
      <c r="F27" s="15"/>
      <c r="G27" s="15"/>
      <c r="H27" s="15"/>
      <c r="I27" s="15"/>
      <c r="J27" s="15"/>
      <c r="K27" s="15"/>
      <c r="L27" s="15">
        <v>10</v>
      </c>
      <c r="M27" s="15">
        <v>5</v>
      </c>
      <c r="N27" s="107"/>
      <c r="O27" s="103"/>
      <c r="P27" s="103"/>
      <c r="Q27" s="103"/>
      <c r="R27" s="134">
        <v>20</v>
      </c>
      <c r="S27" s="57">
        <f t="shared" si="0"/>
        <v>35</v>
      </c>
      <c r="T27" s="104">
        <v>18</v>
      </c>
    </row>
    <row r="28" spans="1:20" ht="12.75">
      <c r="A28" s="13" t="s">
        <v>293</v>
      </c>
      <c r="B28" s="14" t="s">
        <v>294</v>
      </c>
      <c r="C28" s="14" t="s">
        <v>95</v>
      </c>
      <c r="D28" s="14"/>
      <c r="E28" s="15">
        <v>5</v>
      </c>
      <c r="F28" s="15"/>
      <c r="G28" s="15"/>
      <c r="H28" s="15"/>
      <c r="I28" s="15"/>
      <c r="J28" s="15"/>
      <c r="K28" s="15"/>
      <c r="L28" s="15">
        <v>10</v>
      </c>
      <c r="M28" s="15"/>
      <c r="N28" s="107"/>
      <c r="O28" s="103"/>
      <c r="P28" s="103"/>
      <c r="Q28" s="103"/>
      <c r="R28" s="134">
        <v>20</v>
      </c>
      <c r="S28" s="57">
        <f t="shared" si="0"/>
        <v>35</v>
      </c>
      <c r="T28" s="104">
        <v>18</v>
      </c>
    </row>
    <row r="29" spans="1:20" ht="12.75">
      <c r="A29" s="13" t="s">
        <v>78</v>
      </c>
      <c r="B29" s="14" t="s">
        <v>79</v>
      </c>
      <c r="C29" s="14" t="s">
        <v>80</v>
      </c>
      <c r="D29" s="14">
        <v>10</v>
      </c>
      <c r="E29" s="15"/>
      <c r="F29" s="15"/>
      <c r="G29" s="15"/>
      <c r="H29" s="15"/>
      <c r="I29" s="15"/>
      <c r="J29" s="15"/>
      <c r="K29" s="15"/>
      <c r="L29" s="15"/>
      <c r="M29" s="15">
        <v>5</v>
      </c>
      <c r="N29" s="107"/>
      <c r="O29" s="103"/>
      <c r="P29" s="103"/>
      <c r="Q29" s="103"/>
      <c r="R29" s="134">
        <v>20</v>
      </c>
      <c r="S29" s="57">
        <f t="shared" si="0"/>
        <v>35</v>
      </c>
      <c r="T29" s="104">
        <v>18</v>
      </c>
    </row>
    <row r="30" spans="1:20" ht="12.75">
      <c r="A30" s="13" t="s">
        <v>132</v>
      </c>
      <c r="B30" s="14" t="s">
        <v>133</v>
      </c>
      <c r="C30" s="14" t="s">
        <v>35</v>
      </c>
      <c r="D30" s="14">
        <v>20</v>
      </c>
      <c r="E30" s="15"/>
      <c r="F30" s="15"/>
      <c r="G30" s="15"/>
      <c r="H30" s="15"/>
      <c r="I30" s="15"/>
      <c r="J30" s="15"/>
      <c r="K30" s="15"/>
      <c r="L30" s="15"/>
      <c r="M30" s="15"/>
      <c r="N30" s="107"/>
      <c r="O30" s="103"/>
      <c r="P30" s="103"/>
      <c r="Q30" s="103"/>
      <c r="R30" s="134">
        <v>10</v>
      </c>
      <c r="S30" s="57">
        <f t="shared" si="0"/>
        <v>30</v>
      </c>
      <c r="T30" s="104">
        <v>21</v>
      </c>
    </row>
    <row r="31" spans="1:20" ht="12.75">
      <c r="A31" s="13" t="s">
        <v>565</v>
      </c>
      <c r="B31" s="14" t="s">
        <v>566</v>
      </c>
      <c r="C31" s="14" t="s">
        <v>166</v>
      </c>
      <c r="D31" s="14"/>
      <c r="E31" s="15">
        <v>5</v>
      </c>
      <c r="F31" s="15"/>
      <c r="G31" s="15"/>
      <c r="H31" s="15"/>
      <c r="I31" s="15">
        <v>5</v>
      </c>
      <c r="J31" s="15"/>
      <c r="K31" s="15"/>
      <c r="L31" s="15"/>
      <c r="M31" s="15"/>
      <c r="N31" s="107"/>
      <c r="O31" s="103"/>
      <c r="P31" s="103"/>
      <c r="Q31" s="103"/>
      <c r="R31" s="134">
        <v>20</v>
      </c>
      <c r="S31" s="57">
        <f t="shared" si="0"/>
        <v>30</v>
      </c>
      <c r="T31" s="104">
        <v>21</v>
      </c>
    </row>
    <row r="32" spans="1:20" ht="12.75">
      <c r="A32" s="13" t="s">
        <v>163</v>
      </c>
      <c r="B32" s="14" t="s">
        <v>126</v>
      </c>
      <c r="C32" s="14" t="s">
        <v>95</v>
      </c>
      <c r="D32" s="14"/>
      <c r="E32" s="15"/>
      <c r="F32" s="15"/>
      <c r="G32" s="15"/>
      <c r="H32" s="15"/>
      <c r="I32" s="15"/>
      <c r="J32" s="15"/>
      <c r="K32" s="15"/>
      <c r="L32" s="15">
        <v>20</v>
      </c>
      <c r="M32" s="15"/>
      <c r="N32" s="107"/>
      <c r="O32" s="103"/>
      <c r="P32" s="103"/>
      <c r="Q32" s="103"/>
      <c r="R32" s="134">
        <v>10</v>
      </c>
      <c r="S32" s="57">
        <f t="shared" si="0"/>
        <v>30</v>
      </c>
      <c r="T32" s="104">
        <v>21</v>
      </c>
    </row>
    <row r="33" spans="1:20" ht="12.75">
      <c r="A33" s="13" t="s">
        <v>164</v>
      </c>
      <c r="B33" s="14" t="s">
        <v>184</v>
      </c>
      <c r="C33" s="14" t="s">
        <v>35</v>
      </c>
      <c r="D33" s="14"/>
      <c r="E33" s="15"/>
      <c r="F33" s="15">
        <v>20</v>
      </c>
      <c r="G33" s="15"/>
      <c r="H33" s="15"/>
      <c r="I33" s="15"/>
      <c r="J33" s="15"/>
      <c r="K33" s="15"/>
      <c r="L33" s="15"/>
      <c r="M33" s="15"/>
      <c r="N33" s="107"/>
      <c r="O33" s="103"/>
      <c r="P33" s="103"/>
      <c r="Q33" s="103"/>
      <c r="R33" s="134">
        <v>10</v>
      </c>
      <c r="S33" s="57">
        <f t="shared" si="0"/>
        <v>30</v>
      </c>
      <c r="T33" s="104">
        <v>21</v>
      </c>
    </row>
    <row r="34" spans="1:20" ht="12.75">
      <c r="A34" s="13" t="s">
        <v>343</v>
      </c>
      <c r="B34" s="14" t="s">
        <v>344</v>
      </c>
      <c r="C34" s="14" t="s">
        <v>31</v>
      </c>
      <c r="D34" s="14"/>
      <c r="E34" s="15"/>
      <c r="F34" s="15"/>
      <c r="G34" s="15"/>
      <c r="H34" s="15"/>
      <c r="I34" s="15">
        <v>15</v>
      </c>
      <c r="J34" s="15"/>
      <c r="K34" s="15"/>
      <c r="L34" s="15"/>
      <c r="M34" s="15"/>
      <c r="N34" s="107"/>
      <c r="O34" s="103"/>
      <c r="P34" s="103"/>
      <c r="Q34" s="103"/>
      <c r="R34" s="134">
        <v>10</v>
      </c>
      <c r="S34" s="57">
        <f t="shared" si="0"/>
        <v>25</v>
      </c>
      <c r="T34" s="104">
        <v>25</v>
      </c>
    </row>
    <row r="35" spans="1:20" ht="12.75">
      <c r="A35" s="13" t="s">
        <v>116</v>
      </c>
      <c r="B35" s="14" t="s">
        <v>117</v>
      </c>
      <c r="C35" s="14" t="s">
        <v>31</v>
      </c>
      <c r="D35" s="14"/>
      <c r="E35" s="15"/>
      <c r="F35" s="15"/>
      <c r="G35" s="15"/>
      <c r="H35" s="15"/>
      <c r="I35" s="15">
        <v>15</v>
      </c>
      <c r="J35" s="15"/>
      <c r="K35" s="15"/>
      <c r="L35" s="15"/>
      <c r="M35" s="15"/>
      <c r="N35" s="107"/>
      <c r="O35" s="103"/>
      <c r="P35" s="103"/>
      <c r="Q35" s="103"/>
      <c r="R35" s="134">
        <v>10</v>
      </c>
      <c r="S35" s="57">
        <f t="shared" si="0"/>
        <v>25</v>
      </c>
      <c r="T35" s="104">
        <v>25</v>
      </c>
    </row>
    <row r="36" spans="1:20" ht="12.75">
      <c r="A36" s="13" t="s">
        <v>127</v>
      </c>
      <c r="B36" s="14" t="s">
        <v>128</v>
      </c>
      <c r="C36" s="14" t="s">
        <v>31</v>
      </c>
      <c r="D36" s="14"/>
      <c r="E36" s="15"/>
      <c r="F36" s="15"/>
      <c r="G36" s="15"/>
      <c r="H36" s="15"/>
      <c r="I36" s="15">
        <v>15</v>
      </c>
      <c r="J36" s="15"/>
      <c r="K36" s="15"/>
      <c r="L36" s="15"/>
      <c r="M36" s="15"/>
      <c r="N36" s="107"/>
      <c r="O36" s="103"/>
      <c r="P36" s="103"/>
      <c r="Q36" s="103"/>
      <c r="R36" s="134">
        <v>10</v>
      </c>
      <c r="S36" s="57">
        <f t="shared" si="0"/>
        <v>25</v>
      </c>
      <c r="T36" s="104">
        <v>25</v>
      </c>
    </row>
    <row r="37" spans="1:20" ht="12.75">
      <c r="A37" s="13" t="s">
        <v>88</v>
      </c>
      <c r="B37" s="14" t="s">
        <v>101</v>
      </c>
      <c r="C37" s="14" t="s">
        <v>55</v>
      </c>
      <c r="D37" s="14"/>
      <c r="E37" s="15"/>
      <c r="F37" s="15"/>
      <c r="G37" s="15"/>
      <c r="H37" s="15"/>
      <c r="I37" s="15"/>
      <c r="J37" s="15">
        <v>15</v>
      </c>
      <c r="K37" s="15"/>
      <c r="L37" s="15"/>
      <c r="M37" s="15"/>
      <c r="N37" s="107"/>
      <c r="O37" s="103"/>
      <c r="P37" s="103"/>
      <c r="Q37" s="103"/>
      <c r="R37" s="134">
        <v>10</v>
      </c>
      <c r="S37" s="57">
        <f t="shared" si="0"/>
        <v>25</v>
      </c>
      <c r="T37" s="104">
        <v>25</v>
      </c>
    </row>
    <row r="38" spans="1:20" ht="12.75">
      <c r="A38" s="13" t="s">
        <v>84</v>
      </c>
      <c r="B38" s="14" t="s">
        <v>85</v>
      </c>
      <c r="C38" s="14" t="s">
        <v>51</v>
      </c>
      <c r="D38" s="14">
        <v>5</v>
      </c>
      <c r="E38" s="15"/>
      <c r="F38" s="15"/>
      <c r="G38" s="15"/>
      <c r="H38" s="15"/>
      <c r="I38" s="15"/>
      <c r="J38" s="15"/>
      <c r="K38" s="15"/>
      <c r="L38" s="15"/>
      <c r="M38" s="15"/>
      <c r="N38" s="107"/>
      <c r="O38" s="103"/>
      <c r="P38" s="103"/>
      <c r="Q38" s="103"/>
      <c r="R38" s="134">
        <v>10</v>
      </c>
      <c r="S38" s="57">
        <f t="shared" si="0"/>
        <v>15</v>
      </c>
      <c r="T38" s="104">
        <v>29</v>
      </c>
    </row>
    <row r="39" spans="1:20" ht="12.75">
      <c r="A39" s="13" t="s">
        <v>266</v>
      </c>
      <c r="B39" s="14" t="s">
        <v>288</v>
      </c>
      <c r="C39" s="14" t="s">
        <v>37</v>
      </c>
      <c r="D39" s="14"/>
      <c r="E39" s="15">
        <v>5</v>
      </c>
      <c r="F39" s="15"/>
      <c r="G39" s="15"/>
      <c r="H39" s="15"/>
      <c r="I39" s="15"/>
      <c r="J39" s="15"/>
      <c r="K39" s="15"/>
      <c r="L39" s="15"/>
      <c r="M39" s="15"/>
      <c r="N39" s="107"/>
      <c r="O39" s="103"/>
      <c r="P39" s="103"/>
      <c r="Q39" s="103"/>
      <c r="R39" s="134">
        <v>10</v>
      </c>
      <c r="S39" s="57">
        <f t="shared" si="0"/>
        <v>15</v>
      </c>
      <c r="T39" s="104">
        <v>29</v>
      </c>
    </row>
    <row r="40" spans="1:20" ht="12.75">
      <c r="A40" s="13" t="s">
        <v>448</v>
      </c>
      <c r="B40" s="14" t="s">
        <v>449</v>
      </c>
      <c r="C40" s="14" t="s">
        <v>166</v>
      </c>
      <c r="D40" s="14"/>
      <c r="E40" s="15"/>
      <c r="F40" s="15"/>
      <c r="G40" s="15"/>
      <c r="H40" s="15"/>
      <c r="I40" s="15">
        <v>5</v>
      </c>
      <c r="J40" s="15"/>
      <c r="K40" s="15"/>
      <c r="L40" s="15"/>
      <c r="M40" s="15"/>
      <c r="N40" s="107"/>
      <c r="O40" s="103"/>
      <c r="P40" s="103"/>
      <c r="Q40" s="103"/>
      <c r="R40" s="134">
        <v>10</v>
      </c>
      <c r="S40" s="57">
        <f t="shared" si="0"/>
        <v>15</v>
      </c>
      <c r="T40" s="104">
        <v>29</v>
      </c>
    </row>
    <row r="41" spans="1:20" ht="12.75">
      <c r="A41" s="13" t="s">
        <v>643</v>
      </c>
      <c r="B41" s="14" t="s">
        <v>686</v>
      </c>
      <c r="C41" s="14" t="s">
        <v>19</v>
      </c>
      <c r="D41" s="14"/>
      <c r="E41" s="15"/>
      <c r="F41" s="15"/>
      <c r="G41" s="15"/>
      <c r="H41" s="15"/>
      <c r="I41" s="15"/>
      <c r="J41" s="15">
        <v>5</v>
      </c>
      <c r="K41" s="15"/>
      <c r="L41" s="15"/>
      <c r="M41" s="15"/>
      <c r="N41" s="107"/>
      <c r="O41" s="103"/>
      <c r="P41" s="103"/>
      <c r="Q41" s="103"/>
      <c r="R41" s="134">
        <v>10</v>
      </c>
      <c r="S41" s="57">
        <f t="shared" si="0"/>
        <v>15</v>
      </c>
      <c r="T41" s="104">
        <v>29</v>
      </c>
    </row>
    <row r="42" spans="1:20" ht="12.75">
      <c r="A42" s="13" t="s">
        <v>637</v>
      </c>
      <c r="B42" s="14" t="s">
        <v>638</v>
      </c>
      <c r="C42" s="14" t="s">
        <v>19</v>
      </c>
      <c r="D42" s="14"/>
      <c r="E42" s="15"/>
      <c r="F42" s="15"/>
      <c r="G42" s="15"/>
      <c r="H42" s="15"/>
      <c r="I42" s="15"/>
      <c r="J42" s="15"/>
      <c r="K42" s="15"/>
      <c r="L42" s="15">
        <v>5</v>
      </c>
      <c r="M42" s="15"/>
      <c r="N42" s="107"/>
      <c r="O42" s="103"/>
      <c r="P42" s="103"/>
      <c r="Q42" s="103"/>
      <c r="R42" s="134">
        <v>10</v>
      </c>
      <c r="S42" s="57">
        <f t="shared" si="0"/>
        <v>15</v>
      </c>
      <c r="T42" s="104">
        <v>29</v>
      </c>
    </row>
    <row r="43" spans="1:20" ht="12.75">
      <c r="A43" s="13" t="s">
        <v>725</v>
      </c>
      <c r="B43" s="14" t="s">
        <v>726</v>
      </c>
      <c r="C43" s="14" t="s">
        <v>16</v>
      </c>
      <c r="D43" s="14"/>
      <c r="E43" s="15"/>
      <c r="F43" s="15"/>
      <c r="G43" s="15"/>
      <c r="H43" s="15">
        <v>5</v>
      </c>
      <c r="I43" s="15"/>
      <c r="J43" s="15"/>
      <c r="K43" s="15"/>
      <c r="L43" s="15"/>
      <c r="M43" s="15"/>
      <c r="N43" s="107"/>
      <c r="O43" s="103"/>
      <c r="P43" s="103"/>
      <c r="Q43" s="103"/>
      <c r="R43" s="134">
        <v>10</v>
      </c>
      <c r="S43" s="57">
        <f t="shared" si="0"/>
        <v>15</v>
      </c>
      <c r="T43" s="104">
        <v>29</v>
      </c>
    </row>
  </sheetData>
  <sheetProtection/>
  <mergeCells count="8">
    <mergeCell ref="A1:T1"/>
    <mergeCell ref="H2:Q2"/>
    <mergeCell ref="H8:Q8"/>
    <mergeCell ref="H3:Q3"/>
    <mergeCell ref="H4:Q4"/>
    <mergeCell ref="H5:Q5"/>
    <mergeCell ref="H6:Q6"/>
    <mergeCell ref="H7:Q7"/>
  </mergeCells>
  <printOptions/>
  <pageMargins left="0.75" right="0.75" top="1" bottom="1" header="0.5" footer="0.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Y41"/>
  <sheetViews>
    <sheetView zoomScalePageLayoutView="0" workbookViewId="0" topLeftCell="A1">
      <selection activeCell="T41" sqref="T41"/>
    </sheetView>
  </sheetViews>
  <sheetFormatPr defaultColWidth="9.00390625" defaultRowHeight="12.75"/>
  <cols>
    <col min="1" max="1" width="19.625" style="0" customWidth="1"/>
    <col min="2" max="2" width="28.375" style="0" customWidth="1"/>
    <col min="3" max="3" width="11.00390625" style="0" customWidth="1"/>
    <col min="4" max="4" width="3.00390625" style="0" bestFit="1" customWidth="1"/>
    <col min="5" max="5" width="3.25390625" style="0" bestFit="1" customWidth="1"/>
    <col min="6" max="7" width="2.75390625" style="0" bestFit="1" customWidth="1"/>
    <col min="8" max="8" width="2.75390625" style="0" customWidth="1"/>
    <col min="9" max="9" width="3.00390625" style="0" customWidth="1"/>
    <col min="10" max="10" width="2.625" style="0" customWidth="1"/>
    <col min="11" max="11" width="3.375" style="0" customWidth="1"/>
    <col min="12" max="12" width="2.00390625" style="0" bestFit="1" customWidth="1"/>
    <col min="13" max="17" width="3.00390625" style="0" bestFit="1" customWidth="1"/>
    <col min="18" max="18" width="6.25390625" style="0" bestFit="1" customWidth="1"/>
    <col min="19" max="19" width="4.375" style="0" bestFit="1" customWidth="1"/>
    <col min="20" max="20" width="6.00390625" style="0" bestFit="1" customWidth="1"/>
  </cols>
  <sheetData>
    <row r="1" spans="1:20" ht="20.25" customHeight="1">
      <c r="A1" s="206" t="s">
        <v>933</v>
      </c>
      <c r="B1" s="206"/>
      <c r="C1" s="206"/>
      <c r="D1" s="206"/>
      <c r="E1" s="206"/>
      <c r="F1" s="206"/>
      <c r="G1" s="206"/>
      <c r="H1" s="206"/>
      <c r="I1" s="206"/>
      <c r="J1" s="206"/>
      <c r="K1" s="206"/>
      <c r="L1" s="206"/>
      <c r="M1" s="206"/>
      <c r="N1" s="206"/>
      <c r="O1" s="206"/>
      <c r="P1" s="206"/>
      <c r="Q1" s="206"/>
      <c r="R1" s="206"/>
      <c r="S1" s="206"/>
      <c r="T1" s="206"/>
    </row>
    <row r="2" spans="1:20" ht="12.75">
      <c r="A2" s="3"/>
      <c r="B2" s="3" t="s">
        <v>0</v>
      </c>
      <c r="C2" s="3" t="s">
        <v>1</v>
      </c>
      <c r="D2" s="88" t="s">
        <v>2</v>
      </c>
      <c r="E2" s="88" t="s">
        <v>3</v>
      </c>
      <c r="F2" s="40"/>
      <c r="G2" s="84"/>
      <c r="H2" s="238" t="s">
        <v>0</v>
      </c>
      <c r="I2" s="239"/>
      <c r="J2" s="239"/>
      <c r="K2" s="239"/>
      <c r="L2" s="239"/>
      <c r="M2" s="239"/>
      <c r="N2" s="239"/>
      <c r="O2" s="239"/>
      <c r="P2" s="239"/>
      <c r="Q2" s="243"/>
      <c r="R2" s="24" t="s">
        <v>1</v>
      </c>
      <c r="S2" s="88" t="s">
        <v>2</v>
      </c>
      <c r="T2" s="88" t="s">
        <v>3</v>
      </c>
    </row>
    <row r="3" spans="1:20" ht="12.75">
      <c r="A3" s="142">
        <v>1</v>
      </c>
      <c r="B3" s="14" t="s">
        <v>313</v>
      </c>
      <c r="C3" s="53">
        <v>42386</v>
      </c>
      <c r="D3" s="7">
        <v>5</v>
      </c>
      <c r="E3" s="7">
        <v>5</v>
      </c>
      <c r="F3" s="108"/>
      <c r="G3" s="7">
        <v>6</v>
      </c>
      <c r="H3" s="159" t="s">
        <v>765</v>
      </c>
      <c r="I3" s="171"/>
      <c r="J3" s="171"/>
      <c r="K3" s="171"/>
      <c r="L3" s="171"/>
      <c r="M3" s="171"/>
      <c r="N3" s="171"/>
      <c r="O3" s="171"/>
      <c r="P3" s="171"/>
      <c r="Q3" s="164"/>
      <c r="R3" s="53">
        <v>42477</v>
      </c>
      <c r="S3" s="26">
        <v>8</v>
      </c>
      <c r="T3" s="7">
        <v>12</v>
      </c>
    </row>
    <row r="4" spans="1:20" ht="12.75">
      <c r="A4" s="142">
        <v>2</v>
      </c>
      <c r="B4" s="14" t="s">
        <v>511</v>
      </c>
      <c r="C4" s="53">
        <v>42427</v>
      </c>
      <c r="D4" s="7">
        <v>6</v>
      </c>
      <c r="E4" s="7">
        <v>18</v>
      </c>
      <c r="F4" s="108"/>
      <c r="G4" s="7">
        <v>7</v>
      </c>
      <c r="H4" s="201" t="s">
        <v>825</v>
      </c>
      <c r="I4" s="202"/>
      <c r="J4" s="202"/>
      <c r="K4" s="202"/>
      <c r="L4" s="202"/>
      <c r="M4" s="202"/>
      <c r="N4" s="202"/>
      <c r="O4" s="202"/>
      <c r="P4" s="202"/>
      <c r="Q4" s="203"/>
      <c r="R4" s="53">
        <v>42492</v>
      </c>
      <c r="S4" s="26">
        <v>7</v>
      </c>
      <c r="T4" s="7">
        <v>18</v>
      </c>
    </row>
    <row r="5" spans="1:20" ht="13.5" customHeight="1">
      <c r="A5" s="7">
        <v>3</v>
      </c>
      <c r="B5" s="149" t="s">
        <v>586</v>
      </c>
      <c r="C5" s="53">
        <v>42437</v>
      </c>
      <c r="D5" s="7">
        <v>9</v>
      </c>
      <c r="E5" s="7">
        <v>36</v>
      </c>
      <c r="F5" s="108"/>
      <c r="G5" s="7">
        <v>8</v>
      </c>
      <c r="H5" s="201" t="s">
        <v>940</v>
      </c>
      <c r="I5" s="202"/>
      <c r="J5" s="202"/>
      <c r="K5" s="202"/>
      <c r="L5" s="202"/>
      <c r="M5" s="202"/>
      <c r="N5" s="202"/>
      <c r="O5" s="202"/>
      <c r="P5" s="202"/>
      <c r="Q5" s="203"/>
      <c r="R5" s="53">
        <v>42680</v>
      </c>
      <c r="S5" s="26">
        <v>6</v>
      </c>
      <c r="T5" s="7">
        <v>9</v>
      </c>
    </row>
    <row r="6" spans="1:20" ht="12.75">
      <c r="A6" s="7">
        <v>4</v>
      </c>
      <c r="B6" s="41" t="s">
        <v>667</v>
      </c>
      <c r="C6" s="53">
        <v>42448</v>
      </c>
      <c r="D6" s="7">
        <v>7</v>
      </c>
      <c r="E6" s="7">
        <v>12</v>
      </c>
      <c r="F6" s="40"/>
      <c r="G6" s="7">
        <v>9</v>
      </c>
      <c r="H6" s="201" t="s">
        <v>994</v>
      </c>
      <c r="I6" s="202"/>
      <c r="J6" s="202"/>
      <c r="K6" s="202"/>
      <c r="L6" s="202"/>
      <c r="M6" s="202"/>
      <c r="N6" s="202"/>
      <c r="O6" s="202"/>
      <c r="P6" s="202"/>
      <c r="Q6" s="203"/>
      <c r="R6" s="53">
        <v>42694</v>
      </c>
      <c r="S6" s="26">
        <v>2</v>
      </c>
      <c r="T6" s="7">
        <v>3</v>
      </c>
    </row>
    <row r="7" spans="1:20" ht="12.75">
      <c r="A7" s="7">
        <v>5</v>
      </c>
      <c r="B7" s="46" t="s">
        <v>724</v>
      </c>
      <c r="C7" s="53">
        <v>42470</v>
      </c>
      <c r="D7" s="7">
        <v>12</v>
      </c>
      <c r="E7" s="7">
        <v>14</v>
      </c>
      <c r="F7" s="4"/>
      <c r="G7" s="7">
        <v>10</v>
      </c>
      <c r="H7" s="198" t="s">
        <v>995</v>
      </c>
      <c r="I7" s="196"/>
      <c r="J7" s="196"/>
      <c r="K7" s="196"/>
      <c r="L7" s="196"/>
      <c r="M7" s="196"/>
      <c r="N7" s="196"/>
      <c r="O7" s="196"/>
      <c r="P7" s="196"/>
      <c r="Q7" s="197"/>
      <c r="R7" s="53">
        <v>42701</v>
      </c>
      <c r="S7" s="191">
        <v>8</v>
      </c>
      <c r="T7" s="189">
        <v>16</v>
      </c>
    </row>
    <row r="8" spans="1:20" ht="12.75">
      <c r="A8" s="3" t="s">
        <v>153</v>
      </c>
      <c r="B8" s="3" t="s">
        <v>154</v>
      </c>
      <c r="C8" s="3" t="s">
        <v>7</v>
      </c>
      <c r="D8" s="4">
        <v>1</v>
      </c>
      <c r="E8" s="4">
        <v>2</v>
      </c>
      <c r="F8" s="4">
        <v>3</v>
      </c>
      <c r="G8" s="44">
        <v>4</v>
      </c>
      <c r="H8" s="44">
        <v>5</v>
      </c>
      <c r="I8" s="44">
        <v>6</v>
      </c>
      <c r="J8" s="44">
        <v>7</v>
      </c>
      <c r="K8" s="44">
        <v>8</v>
      </c>
      <c r="L8" s="44">
        <v>9</v>
      </c>
      <c r="M8" s="44">
        <v>10</v>
      </c>
      <c r="N8" s="44">
        <v>11</v>
      </c>
      <c r="O8" s="44">
        <v>12</v>
      </c>
      <c r="P8" s="44">
        <v>13</v>
      </c>
      <c r="Q8" s="44">
        <v>14</v>
      </c>
      <c r="R8" s="4" t="s">
        <v>9</v>
      </c>
      <c r="S8" s="4" t="s">
        <v>10</v>
      </c>
      <c r="T8" s="4" t="s">
        <v>11</v>
      </c>
    </row>
    <row r="9" spans="1:20" ht="12.75">
      <c r="A9" s="13" t="s">
        <v>168</v>
      </c>
      <c r="B9" s="13" t="s">
        <v>169</v>
      </c>
      <c r="C9" s="13" t="s">
        <v>55</v>
      </c>
      <c r="D9" s="16">
        <v>5</v>
      </c>
      <c r="E9" s="16">
        <v>20</v>
      </c>
      <c r="F9" s="16">
        <v>30</v>
      </c>
      <c r="G9" s="16"/>
      <c r="H9" s="16">
        <v>15</v>
      </c>
      <c r="I9" s="16"/>
      <c r="J9" s="16">
        <v>20</v>
      </c>
      <c r="K9" s="16">
        <v>15</v>
      </c>
      <c r="L9" s="16"/>
      <c r="M9" s="16"/>
      <c r="N9" s="16"/>
      <c r="O9" s="16"/>
      <c r="P9" s="16"/>
      <c r="Q9" s="16"/>
      <c r="R9" s="80">
        <v>60</v>
      </c>
      <c r="S9" s="80">
        <f aca="true" t="shared" si="0" ref="S9:S41">SUM(D9:R9)</f>
        <v>165</v>
      </c>
      <c r="T9" s="16">
        <v>1</v>
      </c>
    </row>
    <row r="10" spans="1:20" ht="12.75">
      <c r="A10" s="13" t="s">
        <v>131</v>
      </c>
      <c r="B10" s="13" t="s">
        <v>174</v>
      </c>
      <c r="C10" s="13" t="s">
        <v>34</v>
      </c>
      <c r="D10" s="16">
        <v>5</v>
      </c>
      <c r="E10" s="16">
        <v>30</v>
      </c>
      <c r="F10" s="16">
        <v>25</v>
      </c>
      <c r="G10" s="16">
        <v>10</v>
      </c>
      <c r="H10" s="16"/>
      <c r="I10" s="16"/>
      <c r="J10" s="16">
        <v>25</v>
      </c>
      <c r="K10" s="16"/>
      <c r="L10" s="16"/>
      <c r="M10" s="16"/>
      <c r="N10" s="16"/>
      <c r="O10" s="16"/>
      <c r="P10" s="16"/>
      <c r="Q10" s="16"/>
      <c r="R10" s="80">
        <v>50</v>
      </c>
      <c r="S10" s="80">
        <f t="shared" si="0"/>
        <v>145</v>
      </c>
      <c r="T10" s="16">
        <v>2</v>
      </c>
    </row>
    <row r="11" spans="1:20" ht="12.75">
      <c r="A11" s="13" t="s">
        <v>132</v>
      </c>
      <c r="B11" s="13" t="s">
        <v>133</v>
      </c>
      <c r="C11" s="13" t="s">
        <v>35</v>
      </c>
      <c r="D11" s="16"/>
      <c r="E11" s="16">
        <v>20</v>
      </c>
      <c r="F11" s="16"/>
      <c r="G11" s="16">
        <v>10</v>
      </c>
      <c r="H11" s="16">
        <v>20</v>
      </c>
      <c r="I11" s="16"/>
      <c r="J11" s="16"/>
      <c r="K11" s="16">
        <v>15</v>
      </c>
      <c r="L11" s="16"/>
      <c r="M11" s="16">
        <v>20</v>
      </c>
      <c r="N11" s="16"/>
      <c r="O11" s="16"/>
      <c r="P11" s="16"/>
      <c r="Q11" s="16"/>
      <c r="R11" s="80">
        <v>50</v>
      </c>
      <c r="S11" s="80">
        <f t="shared" si="0"/>
        <v>135</v>
      </c>
      <c r="T11" s="16">
        <v>3</v>
      </c>
    </row>
    <row r="12" spans="1:20" ht="12.75">
      <c r="A12" s="13" t="s">
        <v>120</v>
      </c>
      <c r="B12" s="13" t="s">
        <v>301</v>
      </c>
      <c r="C12" s="13" t="s">
        <v>14</v>
      </c>
      <c r="D12" s="16">
        <v>5</v>
      </c>
      <c r="E12" s="16"/>
      <c r="F12" s="16"/>
      <c r="G12" s="16">
        <v>5</v>
      </c>
      <c r="H12" s="16">
        <v>20</v>
      </c>
      <c r="I12" s="16"/>
      <c r="J12" s="16">
        <v>15</v>
      </c>
      <c r="K12" s="16"/>
      <c r="L12" s="16">
        <v>5</v>
      </c>
      <c r="M12" s="16"/>
      <c r="N12" s="16"/>
      <c r="O12" s="16"/>
      <c r="P12" s="16"/>
      <c r="Q12" s="16"/>
      <c r="R12" s="80">
        <v>40</v>
      </c>
      <c r="S12" s="80">
        <f t="shared" si="0"/>
        <v>90</v>
      </c>
      <c r="T12" s="16">
        <v>4</v>
      </c>
    </row>
    <row r="13" spans="1:20" ht="12.75">
      <c r="A13" s="13" t="s">
        <v>198</v>
      </c>
      <c r="B13" s="13" t="s">
        <v>636</v>
      </c>
      <c r="C13" s="13" t="s">
        <v>33</v>
      </c>
      <c r="D13" s="16">
        <v>5</v>
      </c>
      <c r="E13" s="16"/>
      <c r="F13" s="16">
        <v>40</v>
      </c>
      <c r="G13" s="16">
        <v>20</v>
      </c>
      <c r="H13" s="16"/>
      <c r="I13" s="16"/>
      <c r="J13" s="16"/>
      <c r="K13" s="16"/>
      <c r="L13" s="16"/>
      <c r="M13" s="16"/>
      <c r="N13" s="16"/>
      <c r="O13" s="16"/>
      <c r="P13" s="16"/>
      <c r="Q13" s="16"/>
      <c r="R13" s="80">
        <v>20</v>
      </c>
      <c r="S13" s="80">
        <f t="shared" si="0"/>
        <v>85</v>
      </c>
      <c r="T13" s="16">
        <v>5</v>
      </c>
    </row>
    <row r="14" spans="1:20" ht="12.75">
      <c r="A14" s="13" t="s">
        <v>88</v>
      </c>
      <c r="B14" s="13" t="s">
        <v>101</v>
      </c>
      <c r="C14" s="13" t="s">
        <v>55</v>
      </c>
      <c r="D14" s="16"/>
      <c r="E14" s="16"/>
      <c r="F14" s="16">
        <v>15</v>
      </c>
      <c r="G14" s="16">
        <v>15</v>
      </c>
      <c r="H14" s="16">
        <v>25</v>
      </c>
      <c r="I14" s="16"/>
      <c r="J14" s="16"/>
      <c r="K14" s="16"/>
      <c r="L14" s="16"/>
      <c r="M14" s="16"/>
      <c r="N14" s="16"/>
      <c r="O14" s="16"/>
      <c r="P14" s="16"/>
      <c r="Q14" s="16"/>
      <c r="R14" s="80">
        <v>30</v>
      </c>
      <c r="S14" s="80">
        <f t="shared" si="0"/>
        <v>85</v>
      </c>
      <c r="T14" s="16">
        <v>5</v>
      </c>
    </row>
    <row r="15" spans="1:25" ht="12.75">
      <c r="A15" s="13" t="s">
        <v>563</v>
      </c>
      <c r="B15" s="13" t="s">
        <v>564</v>
      </c>
      <c r="C15" s="13" t="s">
        <v>37</v>
      </c>
      <c r="D15" s="16"/>
      <c r="E15" s="16">
        <v>20</v>
      </c>
      <c r="F15" s="16">
        <v>25</v>
      </c>
      <c r="G15" s="16"/>
      <c r="H15" s="16"/>
      <c r="I15" s="16"/>
      <c r="J15" s="16"/>
      <c r="K15" s="16"/>
      <c r="L15" s="16"/>
      <c r="M15" s="16"/>
      <c r="N15" s="16"/>
      <c r="O15" s="16"/>
      <c r="P15" s="16"/>
      <c r="Q15" s="16"/>
      <c r="R15" s="80">
        <v>20</v>
      </c>
      <c r="S15" s="80">
        <f t="shared" si="0"/>
        <v>65</v>
      </c>
      <c r="T15" s="16">
        <v>7</v>
      </c>
      <c r="Y15" s="158"/>
    </row>
    <row r="16" spans="1:20" ht="12.75">
      <c r="A16" s="13" t="s">
        <v>640</v>
      </c>
      <c r="B16" s="13" t="s">
        <v>641</v>
      </c>
      <c r="C16" s="13" t="s">
        <v>642</v>
      </c>
      <c r="D16" s="16"/>
      <c r="E16" s="16"/>
      <c r="F16" s="16">
        <v>15</v>
      </c>
      <c r="G16" s="16"/>
      <c r="H16" s="16"/>
      <c r="I16" s="16"/>
      <c r="J16" s="16">
        <v>5</v>
      </c>
      <c r="K16" s="16"/>
      <c r="L16" s="16"/>
      <c r="M16" s="16">
        <v>15</v>
      </c>
      <c r="N16" s="16"/>
      <c r="O16" s="16"/>
      <c r="P16" s="16"/>
      <c r="Q16" s="16"/>
      <c r="R16" s="80">
        <v>30</v>
      </c>
      <c r="S16" s="80">
        <f t="shared" si="0"/>
        <v>65</v>
      </c>
      <c r="T16" s="16">
        <v>7</v>
      </c>
    </row>
    <row r="17" spans="1:20" ht="12.75">
      <c r="A17" s="13" t="s">
        <v>732</v>
      </c>
      <c r="B17" s="13" t="s">
        <v>961</v>
      </c>
      <c r="C17" s="13" t="s">
        <v>55</v>
      </c>
      <c r="D17" s="16"/>
      <c r="E17" s="16"/>
      <c r="F17" s="16"/>
      <c r="G17" s="16"/>
      <c r="H17" s="16"/>
      <c r="I17" s="16"/>
      <c r="J17" s="16"/>
      <c r="K17" s="16">
        <v>20</v>
      </c>
      <c r="L17" s="16"/>
      <c r="M17" s="16">
        <v>25</v>
      </c>
      <c r="N17" s="16"/>
      <c r="O17" s="16"/>
      <c r="P17" s="16"/>
      <c r="Q17" s="16"/>
      <c r="R17" s="80">
        <v>20</v>
      </c>
      <c r="S17" s="80">
        <f t="shared" si="0"/>
        <v>65</v>
      </c>
      <c r="T17" s="16">
        <v>7</v>
      </c>
    </row>
    <row r="18" spans="1:20" ht="12.75">
      <c r="A18" s="13" t="s">
        <v>366</v>
      </c>
      <c r="B18" s="13" t="s">
        <v>367</v>
      </c>
      <c r="C18" s="13" t="s">
        <v>23</v>
      </c>
      <c r="D18" s="16"/>
      <c r="E18" s="16"/>
      <c r="F18" s="16"/>
      <c r="G18" s="16"/>
      <c r="H18" s="16"/>
      <c r="I18" s="16">
        <v>10</v>
      </c>
      <c r="J18" s="16">
        <v>5</v>
      </c>
      <c r="K18" s="16"/>
      <c r="L18" s="16"/>
      <c r="M18" s="16">
        <v>15</v>
      </c>
      <c r="N18" s="16"/>
      <c r="O18" s="16"/>
      <c r="P18" s="16"/>
      <c r="Q18" s="16"/>
      <c r="R18" s="80">
        <v>30</v>
      </c>
      <c r="S18" s="80">
        <f t="shared" si="0"/>
        <v>60</v>
      </c>
      <c r="T18" s="16">
        <v>10</v>
      </c>
    </row>
    <row r="19" spans="1:20" ht="12.75">
      <c r="A19" s="13" t="s">
        <v>141</v>
      </c>
      <c r="B19" s="13" t="s">
        <v>97</v>
      </c>
      <c r="C19" s="13" t="s">
        <v>95</v>
      </c>
      <c r="D19" s="16"/>
      <c r="E19" s="16"/>
      <c r="F19" s="16">
        <v>15</v>
      </c>
      <c r="G19" s="16"/>
      <c r="H19" s="16"/>
      <c r="I19" s="16"/>
      <c r="J19" s="16">
        <v>20</v>
      </c>
      <c r="K19" s="16"/>
      <c r="L19" s="16"/>
      <c r="M19" s="16"/>
      <c r="N19" s="16"/>
      <c r="O19" s="16"/>
      <c r="P19" s="16"/>
      <c r="Q19" s="16"/>
      <c r="R19" s="80">
        <v>20</v>
      </c>
      <c r="S19" s="80">
        <f t="shared" si="0"/>
        <v>55</v>
      </c>
      <c r="T19" s="16">
        <v>11</v>
      </c>
    </row>
    <row r="20" spans="1:20" ht="12.75">
      <c r="A20" s="13" t="s">
        <v>137</v>
      </c>
      <c r="B20" s="13" t="s">
        <v>383</v>
      </c>
      <c r="C20" s="13" t="s">
        <v>69</v>
      </c>
      <c r="D20" s="16"/>
      <c r="E20" s="16">
        <v>15</v>
      </c>
      <c r="F20" s="16">
        <v>5</v>
      </c>
      <c r="G20" s="16"/>
      <c r="H20" s="16"/>
      <c r="I20" s="16">
        <v>5</v>
      </c>
      <c r="J20" s="16"/>
      <c r="K20" s="16"/>
      <c r="L20" s="16"/>
      <c r="M20" s="16"/>
      <c r="N20" s="16"/>
      <c r="O20" s="16"/>
      <c r="P20" s="16"/>
      <c r="Q20" s="16"/>
      <c r="R20" s="80">
        <v>30</v>
      </c>
      <c r="S20" s="80">
        <f t="shared" si="0"/>
        <v>55</v>
      </c>
      <c r="T20" s="16">
        <v>11</v>
      </c>
    </row>
    <row r="21" spans="1:20" ht="12.75">
      <c r="A21" s="13" t="s">
        <v>206</v>
      </c>
      <c r="B21" s="13" t="s">
        <v>207</v>
      </c>
      <c r="C21" s="13" t="s">
        <v>16</v>
      </c>
      <c r="D21" s="16">
        <v>5</v>
      </c>
      <c r="E21" s="16"/>
      <c r="F21" s="16"/>
      <c r="G21" s="16"/>
      <c r="H21" s="16">
        <v>25</v>
      </c>
      <c r="I21" s="16"/>
      <c r="J21" s="16"/>
      <c r="K21" s="16"/>
      <c r="L21" s="16"/>
      <c r="M21" s="16"/>
      <c r="N21" s="16"/>
      <c r="O21" s="16"/>
      <c r="P21" s="16"/>
      <c r="Q21" s="16"/>
      <c r="R21" s="80">
        <v>20</v>
      </c>
      <c r="S21" s="80">
        <f t="shared" si="0"/>
        <v>50</v>
      </c>
      <c r="T21" s="16">
        <v>13</v>
      </c>
    </row>
    <row r="22" spans="1:20" ht="12.75">
      <c r="A22" s="13" t="s">
        <v>88</v>
      </c>
      <c r="B22" s="13" t="s">
        <v>962</v>
      </c>
      <c r="C22" s="13" t="s">
        <v>55</v>
      </c>
      <c r="D22" s="16"/>
      <c r="E22" s="16"/>
      <c r="F22" s="16"/>
      <c r="G22" s="16"/>
      <c r="H22" s="16"/>
      <c r="I22" s="16"/>
      <c r="J22" s="16"/>
      <c r="K22" s="16">
        <v>10</v>
      </c>
      <c r="L22" s="16"/>
      <c r="M22" s="16">
        <v>20</v>
      </c>
      <c r="N22" s="16"/>
      <c r="O22" s="16"/>
      <c r="P22" s="16"/>
      <c r="Q22" s="16"/>
      <c r="R22" s="80">
        <v>20</v>
      </c>
      <c r="S22" s="80">
        <f t="shared" si="0"/>
        <v>50</v>
      </c>
      <c r="T22" s="16">
        <v>13</v>
      </c>
    </row>
    <row r="23" spans="1:20" ht="12.75">
      <c r="A23" s="13" t="s">
        <v>253</v>
      </c>
      <c r="B23" s="13" t="s">
        <v>444</v>
      </c>
      <c r="C23" s="13" t="s">
        <v>16</v>
      </c>
      <c r="D23" s="16"/>
      <c r="E23" s="16"/>
      <c r="F23" s="16"/>
      <c r="G23" s="16"/>
      <c r="H23" s="16">
        <v>15</v>
      </c>
      <c r="I23" s="16">
        <v>10</v>
      </c>
      <c r="J23" s="16"/>
      <c r="K23" s="16"/>
      <c r="L23" s="16"/>
      <c r="M23" s="16"/>
      <c r="N23" s="16"/>
      <c r="O23" s="16"/>
      <c r="P23" s="16"/>
      <c r="Q23" s="16"/>
      <c r="R23" s="80">
        <v>20</v>
      </c>
      <c r="S23" s="80">
        <f t="shared" si="0"/>
        <v>45</v>
      </c>
      <c r="T23" s="16">
        <v>15</v>
      </c>
    </row>
    <row r="24" spans="1:20" ht="12.75">
      <c r="A24" s="13" t="s">
        <v>105</v>
      </c>
      <c r="B24" s="13" t="s">
        <v>106</v>
      </c>
      <c r="C24" s="13" t="s">
        <v>16</v>
      </c>
      <c r="D24" s="16"/>
      <c r="E24" s="16"/>
      <c r="F24" s="16"/>
      <c r="G24" s="16"/>
      <c r="H24" s="16">
        <v>30</v>
      </c>
      <c r="I24" s="16"/>
      <c r="J24" s="16"/>
      <c r="K24" s="16"/>
      <c r="L24" s="16"/>
      <c r="M24" s="16"/>
      <c r="N24" s="16"/>
      <c r="O24" s="16"/>
      <c r="P24" s="16"/>
      <c r="Q24" s="16"/>
      <c r="R24" s="80">
        <v>10</v>
      </c>
      <c r="S24" s="80">
        <f t="shared" si="0"/>
        <v>40</v>
      </c>
      <c r="T24" s="16">
        <v>16</v>
      </c>
    </row>
    <row r="25" spans="1:20" ht="12.75">
      <c r="A25" s="13" t="s">
        <v>725</v>
      </c>
      <c r="B25" s="13" t="s">
        <v>726</v>
      </c>
      <c r="C25" s="13" t="s">
        <v>16</v>
      </c>
      <c r="D25" s="16"/>
      <c r="E25" s="16"/>
      <c r="F25" s="16"/>
      <c r="G25" s="16"/>
      <c r="H25" s="16">
        <v>15</v>
      </c>
      <c r="I25" s="16"/>
      <c r="J25" s="16">
        <v>5</v>
      </c>
      <c r="K25" s="16"/>
      <c r="L25" s="16"/>
      <c r="M25" s="16"/>
      <c r="N25" s="16"/>
      <c r="O25" s="16"/>
      <c r="P25" s="16"/>
      <c r="Q25" s="16"/>
      <c r="R25" s="80">
        <v>20</v>
      </c>
      <c r="S25" s="80">
        <f t="shared" si="0"/>
        <v>40</v>
      </c>
      <c r="T25" s="16">
        <v>16</v>
      </c>
    </row>
    <row r="26" spans="1:20" ht="12.75">
      <c r="A26" s="13" t="s">
        <v>123</v>
      </c>
      <c r="B26" s="13" t="s">
        <v>124</v>
      </c>
      <c r="C26" s="13" t="s">
        <v>14</v>
      </c>
      <c r="D26" s="16"/>
      <c r="E26" s="16"/>
      <c r="F26" s="16"/>
      <c r="G26" s="16"/>
      <c r="H26" s="16"/>
      <c r="I26" s="16"/>
      <c r="J26" s="16"/>
      <c r="K26" s="16">
        <v>10</v>
      </c>
      <c r="L26" s="16"/>
      <c r="M26" s="16">
        <v>5</v>
      </c>
      <c r="N26" s="16"/>
      <c r="O26" s="16"/>
      <c r="P26" s="16"/>
      <c r="Q26" s="16"/>
      <c r="R26" s="80">
        <v>20</v>
      </c>
      <c r="S26" s="80">
        <f t="shared" si="0"/>
        <v>35</v>
      </c>
      <c r="T26" s="16">
        <v>18</v>
      </c>
    </row>
    <row r="27" spans="1:20" ht="12.75">
      <c r="A27" s="13" t="s">
        <v>509</v>
      </c>
      <c r="B27" s="13" t="s">
        <v>510</v>
      </c>
      <c r="C27" s="13" t="s">
        <v>14</v>
      </c>
      <c r="D27" s="16"/>
      <c r="E27" s="16"/>
      <c r="F27" s="16">
        <v>5</v>
      </c>
      <c r="G27" s="16">
        <v>5</v>
      </c>
      <c r="H27" s="16"/>
      <c r="I27" s="16"/>
      <c r="J27" s="16"/>
      <c r="K27" s="16"/>
      <c r="L27" s="16"/>
      <c r="M27" s="16"/>
      <c r="N27" s="16"/>
      <c r="O27" s="16"/>
      <c r="P27" s="16"/>
      <c r="Q27" s="16"/>
      <c r="R27" s="80">
        <v>20</v>
      </c>
      <c r="S27" s="80">
        <f t="shared" si="0"/>
        <v>30</v>
      </c>
      <c r="T27" s="16">
        <v>19</v>
      </c>
    </row>
    <row r="28" spans="1:20" ht="12.75">
      <c r="A28" s="13" t="s">
        <v>702</v>
      </c>
      <c r="B28" s="13" t="s">
        <v>303</v>
      </c>
      <c r="C28" s="13" t="s">
        <v>55</v>
      </c>
      <c r="D28" s="16"/>
      <c r="E28" s="16"/>
      <c r="F28" s="16"/>
      <c r="G28" s="16"/>
      <c r="H28" s="16"/>
      <c r="I28" s="16"/>
      <c r="J28" s="16"/>
      <c r="K28" s="16">
        <v>5</v>
      </c>
      <c r="L28" s="16"/>
      <c r="M28" s="16">
        <v>5</v>
      </c>
      <c r="N28" s="16"/>
      <c r="O28" s="16"/>
      <c r="P28" s="16"/>
      <c r="Q28" s="16"/>
      <c r="R28" s="80">
        <v>20</v>
      </c>
      <c r="S28" s="80">
        <f t="shared" si="0"/>
        <v>30</v>
      </c>
      <c r="T28" s="16">
        <v>19</v>
      </c>
    </row>
    <row r="29" spans="1:20" ht="12.75">
      <c r="A29" s="13" t="s">
        <v>732</v>
      </c>
      <c r="B29" s="13" t="s">
        <v>733</v>
      </c>
      <c r="C29" s="13" t="s">
        <v>55</v>
      </c>
      <c r="D29" s="16"/>
      <c r="E29" s="16"/>
      <c r="F29" s="16"/>
      <c r="G29" s="16"/>
      <c r="H29" s="16">
        <v>20</v>
      </c>
      <c r="I29" s="16"/>
      <c r="J29" s="16"/>
      <c r="K29" s="16"/>
      <c r="L29" s="16"/>
      <c r="M29" s="16"/>
      <c r="N29" s="16"/>
      <c r="O29" s="16"/>
      <c r="P29" s="16"/>
      <c r="Q29" s="16"/>
      <c r="R29" s="80">
        <v>10</v>
      </c>
      <c r="S29" s="80">
        <f t="shared" si="0"/>
        <v>30</v>
      </c>
      <c r="T29" s="16">
        <v>19</v>
      </c>
    </row>
    <row r="30" spans="1:20" ht="12.75">
      <c r="A30" s="13" t="s">
        <v>168</v>
      </c>
      <c r="B30" s="13" t="s">
        <v>963</v>
      </c>
      <c r="C30" s="13" t="s">
        <v>55</v>
      </c>
      <c r="D30" s="16"/>
      <c r="E30" s="16"/>
      <c r="F30" s="16"/>
      <c r="G30" s="16"/>
      <c r="H30" s="16"/>
      <c r="I30" s="16"/>
      <c r="J30" s="16"/>
      <c r="K30" s="16"/>
      <c r="L30" s="16"/>
      <c r="M30" s="16">
        <v>15</v>
      </c>
      <c r="N30" s="16"/>
      <c r="O30" s="16"/>
      <c r="P30" s="16"/>
      <c r="Q30" s="16"/>
      <c r="R30" s="80">
        <v>10</v>
      </c>
      <c r="S30" s="80">
        <f t="shared" si="0"/>
        <v>25</v>
      </c>
      <c r="T30" s="16">
        <v>22</v>
      </c>
    </row>
    <row r="31" spans="1:20" ht="12.75">
      <c r="A31" s="13" t="s">
        <v>687</v>
      </c>
      <c r="B31" s="13" t="s">
        <v>688</v>
      </c>
      <c r="C31" s="13" t="s">
        <v>19</v>
      </c>
      <c r="D31" s="16"/>
      <c r="E31" s="16"/>
      <c r="F31" s="16"/>
      <c r="G31" s="16">
        <v>15</v>
      </c>
      <c r="H31" s="16"/>
      <c r="I31" s="16"/>
      <c r="J31" s="16"/>
      <c r="K31" s="16"/>
      <c r="L31" s="16"/>
      <c r="M31" s="16"/>
      <c r="N31" s="16"/>
      <c r="O31" s="16"/>
      <c r="P31" s="16"/>
      <c r="Q31" s="16"/>
      <c r="R31" s="80">
        <v>10</v>
      </c>
      <c r="S31" s="80">
        <f t="shared" si="0"/>
        <v>25</v>
      </c>
      <c r="T31" s="16">
        <v>22</v>
      </c>
    </row>
    <row r="32" spans="1:20" ht="12.75">
      <c r="A32" s="13" t="s">
        <v>164</v>
      </c>
      <c r="B32" s="13" t="s">
        <v>184</v>
      </c>
      <c r="C32" s="13" t="s">
        <v>35</v>
      </c>
      <c r="D32" s="16"/>
      <c r="E32" s="16"/>
      <c r="F32" s="16"/>
      <c r="G32" s="16"/>
      <c r="H32" s="16">
        <v>15</v>
      </c>
      <c r="I32" s="16"/>
      <c r="J32" s="16"/>
      <c r="K32" s="16"/>
      <c r="L32" s="16"/>
      <c r="M32" s="16"/>
      <c r="N32" s="16"/>
      <c r="O32" s="16"/>
      <c r="P32" s="16"/>
      <c r="Q32" s="16"/>
      <c r="R32" s="80">
        <v>10</v>
      </c>
      <c r="S32" s="80">
        <f t="shared" si="0"/>
        <v>25</v>
      </c>
      <c r="T32" s="16">
        <v>22</v>
      </c>
    </row>
    <row r="33" spans="1:20" ht="12.75">
      <c r="A33" s="13" t="s">
        <v>178</v>
      </c>
      <c r="B33" s="13" t="s">
        <v>772</v>
      </c>
      <c r="C33" s="13" t="s">
        <v>31</v>
      </c>
      <c r="D33" s="16"/>
      <c r="E33" s="16"/>
      <c r="F33" s="16"/>
      <c r="G33" s="16"/>
      <c r="H33" s="16"/>
      <c r="I33" s="16">
        <v>15</v>
      </c>
      <c r="J33" s="16"/>
      <c r="K33" s="16"/>
      <c r="L33" s="16"/>
      <c r="M33" s="16"/>
      <c r="N33" s="16"/>
      <c r="O33" s="16"/>
      <c r="P33" s="16"/>
      <c r="Q33" s="16"/>
      <c r="R33" s="80">
        <v>10</v>
      </c>
      <c r="S33" s="80">
        <f t="shared" si="0"/>
        <v>25</v>
      </c>
      <c r="T33" s="16">
        <v>22</v>
      </c>
    </row>
    <row r="34" spans="1:20" ht="12.75">
      <c r="A34" s="13" t="s">
        <v>116</v>
      </c>
      <c r="B34" s="13" t="s">
        <v>117</v>
      </c>
      <c r="C34" s="13" t="s">
        <v>31</v>
      </c>
      <c r="D34" s="16"/>
      <c r="E34" s="16"/>
      <c r="F34" s="16"/>
      <c r="G34" s="16"/>
      <c r="H34" s="16"/>
      <c r="I34" s="16">
        <v>10</v>
      </c>
      <c r="J34" s="16"/>
      <c r="K34" s="16"/>
      <c r="L34" s="16"/>
      <c r="M34" s="16"/>
      <c r="N34" s="16"/>
      <c r="O34" s="16"/>
      <c r="P34" s="16"/>
      <c r="Q34" s="16"/>
      <c r="R34" s="80">
        <v>10</v>
      </c>
      <c r="S34" s="80">
        <f t="shared" si="0"/>
        <v>20</v>
      </c>
      <c r="T34" s="16">
        <v>26</v>
      </c>
    </row>
    <row r="35" spans="1:20" ht="12.75">
      <c r="A35" s="13" t="s">
        <v>227</v>
      </c>
      <c r="B35" s="13" t="s">
        <v>309</v>
      </c>
      <c r="C35" s="13" t="s">
        <v>37</v>
      </c>
      <c r="D35" s="16"/>
      <c r="E35" s="16">
        <v>5</v>
      </c>
      <c r="F35" s="16"/>
      <c r="G35" s="16"/>
      <c r="H35" s="16"/>
      <c r="I35" s="16"/>
      <c r="J35" s="16"/>
      <c r="K35" s="16"/>
      <c r="L35" s="16"/>
      <c r="M35" s="16"/>
      <c r="N35" s="16"/>
      <c r="O35" s="16"/>
      <c r="P35" s="16"/>
      <c r="Q35" s="16"/>
      <c r="R35" s="80">
        <v>10</v>
      </c>
      <c r="S35" s="80">
        <f t="shared" si="0"/>
        <v>15</v>
      </c>
      <c r="T35" s="16">
        <v>27</v>
      </c>
    </row>
    <row r="36" spans="1:20" ht="12.75">
      <c r="A36" s="13" t="s">
        <v>343</v>
      </c>
      <c r="B36" s="13" t="s">
        <v>344</v>
      </c>
      <c r="C36" s="13" t="s">
        <v>31</v>
      </c>
      <c r="D36" s="16"/>
      <c r="E36" s="16"/>
      <c r="F36" s="16"/>
      <c r="G36" s="16"/>
      <c r="H36" s="16"/>
      <c r="I36" s="16">
        <v>5</v>
      </c>
      <c r="J36" s="16"/>
      <c r="K36" s="16"/>
      <c r="L36" s="16"/>
      <c r="M36" s="16"/>
      <c r="N36" s="16"/>
      <c r="O36" s="16"/>
      <c r="P36" s="16"/>
      <c r="Q36" s="16"/>
      <c r="R36" s="80">
        <v>10</v>
      </c>
      <c r="S36" s="80">
        <f t="shared" si="0"/>
        <v>15</v>
      </c>
      <c r="T36" s="16">
        <v>27</v>
      </c>
    </row>
    <row r="37" spans="1:20" ht="12.75">
      <c r="A37" s="13" t="s">
        <v>567</v>
      </c>
      <c r="B37" s="13" t="s">
        <v>568</v>
      </c>
      <c r="C37" s="13" t="s">
        <v>37</v>
      </c>
      <c r="D37" s="16"/>
      <c r="E37" s="16"/>
      <c r="F37" s="16"/>
      <c r="G37" s="16"/>
      <c r="H37" s="16">
        <v>5</v>
      </c>
      <c r="I37" s="16"/>
      <c r="J37" s="16"/>
      <c r="K37" s="16"/>
      <c r="L37" s="16"/>
      <c r="M37" s="16"/>
      <c r="N37" s="16"/>
      <c r="O37" s="16"/>
      <c r="P37" s="16"/>
      <c r="Q37" s="16"/>
      <c r="R37" s="80">
        <v>10</v>
      </c>
      <c r="S37" s="80">
        <f t="shared" si="0"/>
        <v>15</v>
      </c>
      <c r="T37" s="16">
        <v>27</v>
      </c>
    </row>
    <row r="38" spans="1:20" ht="12.75">
      <c r="A38" s="13" t="s">
        <v>565</v>
      </c>
      <c r="B38" s="13" t="s">
        <v>566</v>
      </c>
      <c r="C38" s="13" t="s">
        <v>31</v>
      </c>
      <c r="D38" s="16"/>
      <c r="E38" s="16"/>
      <c r="F38" s="16"/>
      <c r="G38" s="16"/>
      <c r="H38" s="16"/>
      <c r="I38" s="16">
        <v>5</v>
      </c>
      <c r="J38" s="16"/>
      <c r="K38" s="16"/>
      <c r="L38" s="16"/>
      <c r="M38" s="16"/>
      <c r="N38" s="16"/>
      <c r="O38" s="16"/>
      <c r="P38" s="16"/>
      <c r="Q38" s="16"/>
      <c r="R38" s="80">
        <v>10</v>
      </c>
      <c r="S38" s="80">
        <f t="shared" si="0"/>
        <v>15</v>
      </c>
      <c r="T38" s="16">
        <v>27</v>
      </c>
    </row>
    <row r="39" spans="1:20" ht="12.75">
      <c r="A39" s="13" t="s">
        <v>734</v>
      </c>
      <c r="B39" s="13" t="s">
        <v>86</v>
      </c>
      <c r="C39" s="13" t="s">
        <v>36</v>
      </c>
      <c r="D39" s="16"/>
      <c r="E39" s="16"/>
      <c r="F39" s="16"/>
      <c r="G39" s="16"/>
      <c r="H39" s="16">
        <v>5</v>
      </c>
      <c r="I39" s="16"/>
      <c r="J39" s="16"/>
      <c r="K39" s="16"/>
      <c r="L39" s="16"/>
      <c r="M39" s="16"/>
      <c r="N39" s="16"/>
      <c r="O39" s="16"/>
      <c r="P39" s="16"/>
      <c r="Q39" s="16"/>
      <c r="R39" s="80">
        <v>10</v>
      </c>
      <c r="S39" s="80">
        <f t="shared" si="0"/>
        <v>15</v>
      </c>
      <c r="T39" s="16">
        <v>27</v>
      </c>
    </row>
    <row r="40" spans="1:20" ht="12.75">
      <c r="A40" s="13" t="s">
        <v>773</v>
      </c>
      <c r="B40" s="13" t="s">
        <v>774</v>
      </c>
      <c r="C40" s="13" t="s">
        <v>31</v>
      </c>
      <c r="D40" s="16"/>
      <c r="E40" s="16"/>
      <c r="F40" s="16"/>
      <c r="G40" s="16"/>
      <c r="H40" s="16"/>
      <c r="I40" s="16">
        <v>5</v>
      </c>
      <c r="J40" s="16"/>
      <c r="K40" s="16"/>
      <c r="L40" s="16"/>
      <c r="M40" s="16"/>
      <c r="N40" s="16"/>
      <c r="O40" s="16"/>
      <c r="P40" s="16"/>
      <c r="Q40" s="16"/>
      <c r="R40" s="80">
        <v>10</v>
      </c>
      <c r="S40" s="80">
        <f t="shared" si="0"/>
        <v>15</v>
      </c>
      <c r="T40" s="16">
        <v>27</v>
      </c>
    </row>
    <row r="41" spans="1:20" ht="12.75">
      <c r="A41" s="13" t="s">
        <v>579</v>
      </c>
      <c r="B41" s="13" t="s">
        <v>580</v>
      </c>
      <c r="C41" s="13" t="s">
        <v>34</v>
      </c>
      <c r="D41" s="16"/>
      <c r="E41" s="16"/>
      <c r="F41" s="16"/>
      <c r="G41" s="16"/>
      <c r="H41" s="16"/>
      <c r="I41" s="16"/>
      <c r="J41" s="16"/>
      <c r="K41" s="16"/>
      <c r="L41" s="16">
        <v>5</v>
      </c>
      <c r="M41" s="16"/>
      <c r="N41" s="16"/>
      <c r="O41" s="16"/>
      <c r="P41" s="16"/>
      <c r="Q41" s="16"/>
      <c r="R41" s="80"/>
      <c r="S41" s="80">
        <f t="shared" si="0"/>
        <v>5</v>
      </c>
      <c r="T41" s="16">
        <v>33</v>
      </c>
    </row>
  </sheetData>
  <sheetProtection/>
  <mergeCells count="6">
    <mergeCell ref="H7:Q7"/>
    <mergeCell ref="H6:Q6"/>
    <mergeCell ref="A1:T1"/>
    <mergeCell ref="H2:Q2"/>
    <mergeCell ref="H4:Q4"/>
    <mergeCell ref="H5:Q5"/>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X20"/>
  <sheetViews>
    <sheetView showGridLines="0" zoomScalePageLayoutView="0" workbookViewId="0" topLeftCell="A1">
      <selection activeCell="X16" sqref="X16"/>
    </sheetView>
  </sheetViews>
  <sheetFormatPr defaultColWidth="9.00390625" defaultRowHeight="12.75"/>
  <cols>
    <col min="1" max="1" width="19.375" style="0" customWidth="1"/>
    <col min="2" max="2" width="19.875" style="0" customWidth="1"/>
    <col min="3" max="3" width="10.75390625" style="0" customWidth="1"/>
    <col min="4" max="4" width="6.25390625" style="0" bestFit="1" customWidth="1"/>
    <col min="5" max="5" width="3.00390625" style="0" bestFit="1" customWidth="1"/>
    <col min="6" max="6" width="3.25390625" style="0" bestFit="1" customWidth="1"/>
    <col min="7" max="7" width="3.00390625" style="0" bestFit="1" customWidth="1"/>
    <col min="8" max="8" width="2.75390625" style="0" bestFit="1" customWidth="1"/>
    <col min="9" max="9" width="3.00390625" style="0" bestFit="1" customWidth="1"/>
    <col min="10" max="10" width="2.75390625" style="0" customWidth="1"/>
    <col min="11" max="11" width="2.00390625" style="0" customWidth="1"/>
    <col min="12" max="15" width="3.00390625" style="0" bestFit="1" customWidth="1"/>
    <col min="16" max="17" width="3.00390625" style="0" hidden="1" customWidth="1"/>
    <col min="18" max="18" width="5.875" style="0" customWidth="1"/>
    <col min="19" max="19" width="5.75390625" style="0" customWidth="1"/>
    <col min="20" max="20" width="4.375" style="0" bestFit="1" customWidth="1"/>
    <col min="21" max="21" width="6.00390625" style="0" bestFit="1" customWidth="1"/>
  </cols>
  <sheetData>
    <row r="1" spans="1:20" ht="20.25" customHeight="1">
      <c r="A1" s="206" t="s">
        <v>418</v>
      </c>
      <c r="B1" s="206"/>
      <c r="C1" s="206"/>
      <c r="D1" s="206"/>
      <c r="E1" s="206"/>
      <c r="F1" s="206"/>
      <c r="G1" s="206"/>
      <c r="H1" s="206"/>
      <c r="T1" s="2"/>
    </row>
    <row r="2" spans="1:20" ht="16.5" customHeight="1">
      <c r="A2" s="3"/>
      <c r="B2" s="195" t="s">
        <v>0</v>
      </c>
      <c r="C2" s="197"/>
      <c r="D2" s="4" t="s">
        <v>1</v>
      </c>
      <c r="E2" s="4" t="s">
        <v>2</v>
      </c>
      <c r="F2" s="4" t="s">
        <v>3</v>
      </c>
      <c r="G2" s="5"/>
      <c r="H2" s="4"/>
      <c r="I2" s="195" t="s">
        <v>0</v>
      </c>
      <c r="J2" s="196"/>
      <c r="K2" s="196"/>
      <c r="L2" s="196"/>
      <c r="M2" s="196"/>
      <c r="N2" s="196"/>
      <c r="O2" s="196"/>
      <c r="P2" s="196"/>
      <c r="Q2" s="197"/>
      <c r="R2" s="3" t="s">
        <v>1</v>
      </c>
      <c r="S2" s="4" t="s">
        <v>2</v>
      </c>
      <c r="T2" s="4" t="s">
        <v>3</v>
      </c>
    </row>
    <row r="3" spans="1:20" ht="12.75" customHeight="1">
      <c r="A3" s="142">
        <v>1</v>
      </c>
      <c r="B3" s="204" t="s">
        <v>313</v>
      </c>
      <c r="C3" s="205"/>
      <c r="D3" s="6">
        <v>42385</v>
      </c>
      <c r="E3" s="7">
        <v>4</v>
      </c>
      <c r="F3" s="7">
        <v>4</v>
      </c>
      <c r="G3" s="5"/>
      <c r="H3" s="142">
        <v>7</v>
      </c>
      <c r="I3" s="207" t="s">
        <v>894</v>
      </c>
      <c r="J3" s="208"/>
      <c r="K3" s="208"/>
      <c r="L3" s="208"/>
      <c r="M3" s="208"/>
      <c r="N3" s="208"/>
      <c r="O3" s="208"/>
      <c r="P3" s="208"/>
      <c r="Q3" s="209"/>
      <c r="R3" s="6">
        <v>42666</v>
      </c>
      <c r="S3" s="7">
        <v>3</v>
      </c>
      <c r="T3" s="7">
        <v>3</v>
      </c>
    </row>
    <row r="4" spans="1:20" ht="12.75">
      <c r="A4" s="142">
        <v>2</v>
      </c>
      <c r="B4" s="204" t="s">
        <v>511</v>
      </c>
      <c r="C4" s="205"/>
      <c r="D4" s="6">
        <v>42428</v>
      </c>
      <c r="E4" s="7">
        <v>3</v>
      </c>
      <c r="F4" s="7">
        <v>7</v>
      </c>
      <c r="G4" s="8"/>
      <c r="H4" s="142">
        <v>8</v>
      </c>
      <c r="I4" s="201" t="s">
        <v>940</v>
      </c>
      <c r="J4" s="202"/>
      <c r="K4" s="202"/>
      <c r="L4" s="202"/>
      <c r="M4" s="202"/>
      <c r="N4" s="202"/>
      <c r="O4" s="202"/>
      <c r="P4" s="202"/>
      <c r="Q4" s="203"/>
      <c r="R4" s="6">
        <v>42679</v>
      </c>
      <c r="S4" s="7">
        <v>3</v>
      </c>
      <c r="T4" s="7">
        <v>4</v>
      </c>
    </row>
    <row r="5" spans="1:20" ht="12.75">
      <c r="A5" s="142">
        <v>3</v>
      </c>
      <c r="B5" s="204" t="s">
        <v>866</v>
      </c>
      <c r="C5" s="205"/>
      <c r="D5" s="6">
        <v>42413</v>
      </c>
      <c r="E5" s="7">
        <v>2</v>
      </c>
      <c r="F5" s="7">
        <v>41</v>
      </c>
      <c r="G5" s="8"/>
      <c r="H5" s="142">
        <v>9</v>
      </c>
      <c r="I5" s="201" t="s">
        <v>966</v>
      </c>
      <c r="J5" s="202"/>
      <c r="K5" s="202"/>
      <c r="L5" s="202"/>
      <c r="M5" s="202"/>
      <c r="N5" s="202"/>
      <c r="O5" s="202"/>
      <c r="P5" s="202"/>
      <c r="Q5" s="203"/>
      <c r="R5" s="6">
        <v>42687</v>
      </c>
      <c r="S5" s="7">
        <v>4</v>
      </c>
      <c r="T5" s="7">
        <v>16</v>
      </c>
    </row>
    <row r="6" spans="1:21" ht="12.75" customHeight="1">
      <c r="A6" s="142">
        <v>4</v>
      </c>
      <c r="B6" s="162" t="s">
        <v>586</v>
      </c>
      <c r="C6" s="163"/>
      <c r="D6" s="6">
        <v>42437</v>
      </c>
      <c r="E6" s="7">
        <v>4</v>
      </c>
      <c r="F6" s="7">
        <v>8</v>
      </c>
      <c r="G6" s="22"/>
      <c r="H6" s="142">
        <v>10</v>
      </c>
      <c r="I6" s="198" t="s">
        <v>995</v>
      </c>
      <c r="J6" s="200"/>
      <c r="K6" s="200"/>
      <c r="L6" s="200"/>
      <c r="M6" s="200"/>
      <c r="N6" s="200"/>
      <c r="O6" s="199"/>
      <c r="P6" s="4"/>
      <c r="Q6" s="4"/>
      <c r="R6" s="6">
        <v>42701</v>
      </c>
      <c r="S6" s="7">
        <v>3</v>
      </c>
      <c r="T6" s="7">
        <v>11</v>
      </c>
      <c r="U6" s="175"/>
    </row>
    <row r="7" spans="1:21" ht="12.75" customHeight="1">
      <c r="A7" s="142">
        <v>5</v>
      </c>
      <c r="B7" s="166" t="s">
        <v>667</v>
      </c>
      <c r="C7" s="165"/>
      <c r="D7" s="6">
        <v>42449</v>
      </c>
      <c r="E7" s="7">
        <v>6</v>
      </c>
      <c r="F7" s="7">
        <v>10</v>
      </c>
      <c r="G7" s="157"/>
      <c r="H7" s="65"/>
      <c r="I7" s="210"/>
      <c r="J7" s="211"/>
      <c r="K7" s="211"/>
      <c r="L7" s="211"/>
      <c r="M7" s="211"/>
      <c r="N7" s="211"/>
      <c r="O7" s="212"/>
      <c r="P7" s="43"/>
      <c r="Q7" s="43"/>
      <c r="R7" s="43"/>
      <c r="S7" s="134"/>
      <c r="T7" s="174"/>
      <c r="U7" s="176"/>
    </row>
    <row r="8" spans="1:21" ht="12.75" customHeight="1">
      <c r="A8" s="142">
        <v>6</v>
      </c>
      <c r="B8" s="162" t="s">
        <v>724</v>
      </c>
      <c r="C8" s="163"/>
      <c r="D8" s="6">
        <v>42469</v>
      </c>
      <c r="E8" s="7">
        <v>6</v>
      </c>
      <c r="F8" s="7">
        <v>8</v>
      </c>
      <c r="G8" s="157"/>
      <c r="H8" s="65"/>
      <c r="I8" s="213"/>
      <c r="J8" s="214"/>
      <c r="K8" s="214"/>
      <c r="L8" s="214"/>
      <c r="M8" s="214"/>
      <c r="N8" s="214"/>
      <c r="O8" s="215"/>
      <c r="P8" s="43"/>
      <c r="Q8" s="43"/>
      <c r="R8" s="43"/>
      <c r="S8" s="134"/>
      <c r="T8" s="174"/>
      <c r="U8" s="177"/>
    </row>
    <row r="9" spans="1:21" ht="14.25" customHeight="1">
      <c r="A9" s="3" t="s">
        <v>5</v>
      </c>
      <c r="B9" s="10" t="s">
        <v>6</v>
      </c>
      <c r="C9" s="11" t="s">
        <v>7</v>
      </c>
      <c r="D9" s="4">
        <v>1</v>
      </c>
      <c r="E9" s="4">
        <v>2</v>
      </c>
      <c r="F9" s="4">
        <v>3</v>
      </c>
      <c r="G9" s="4">
        <v>4</v>
      </c>
      <c r="H9" s="4">
        <v>5</v>
      </c>
      <c r="I9" s="4">
        <v>6</v>
      </c>
      <c r="J9" s="4">
        <v>7</v>
      </c>
      <c r="K9" s="4">
        <v>8</v>
      </c>
      <c r="L9" s="4">
        <v>9</v>
      </c>
      <c r="M9" s="4">
        <v>10</v>
      </c>
      <c r="N9" s="4">
        <v>11</v>
      </c>
      <c r="O9" s="4">
        <v>12</v>
      </c>
      <c r="P9" s="4">
        <v>13</v>
      </c>
      <c r="Q9" s="4">
        <v>14</v>
      </c>
      <c r="R9" s="4">
        <v>13</v>
      </c>
      <c r="S9" s="12" t="s">
        <v>9</v>
      </c>
      <c r="T9" s="12" t="s">
        <v>10</v>
      </c>
      <c r="U9" s="43" t="s">
        <v>11</v>
      </c>
    </row>
    <row r="10" spans="1:24" ht="12.75">
      <c r="A10" s="13" t="s">
        <v>345</v>
      </c>
      <c r="B10" s="14" t="s">
        <v>415</v>
      </c>
      <c r="C10" s="14" t="s">
        <v>23</v>
      </c>
      <c r="D10" s="103">
        <v>5</v>
      </c>
      <c r="E10" s="15">
        <v>5</v>
      </c>
      <c r="F10" s="16">
        <v>15</v>
      </c>
      <c r="G10" s="16">
        <v>20</v>
      </c>
      <c r="H10" s="65">
        <v>20</v>
      </c>
      <c r="I10" s="65">
        <v>15</v>
      </c>
      <c r="J10" s="103">
        <v>5</v>
      </c>
      <c r="K10" s="103">
        <v>5</v>
      </c>
      <c r="L10" s="103">
        <v>25</v>
      </c>
      <c r="M10" s="103">
        <v>15</v>
      </c>
      <c r="N10" s="43"/>
      <c r="O10" s="43"/>
      <c r="P10" s="43"/>
      <c r="Q10" s="43"/>
      <c r="R10" s="43"/>
      <c r="S10" s="134">
        <v>90</v>
      </c>
      <c r="T10" s="16">
        <f aca="true" t="shared" si="0" ref="T10:T20">SUM(D10:S10)</f>
        <v>220</v>
      </c>
      <c r="U10" s="103">
        <v>1</v>
      </c>
      <c r="X10" s="158"/>
    </row>
    <row r="11" spans="1:21" ht="12.75">
      <c r="A11" s="13" t="s">
        <v>347</v>
      </c>
      <c r="B11" s="14" t="s">
        <v>312</v>
      </c>
      <c r="C11" s="14" t="s">
        <v>23</v>
      </c>
      <c r="D11" s="103">
        <v>5</v>
      </c>
      <c r="E11" s="15">
        <v>10</v>
      </c>
      <c r="F11" s="15">
        <v>15</v>
      </c>
      <c r="G11" s="15">
        <v>15</v>
      </c>
      <c r="H11" s="65">
        <v>15</v>
      </c>
      <c r="I11" s="65">
        <v>20</v>
      </c>
      <c r="J11" s="103">
        <v>5</v>
      </c>
      <c r="K11" s="103">
        <v>5</v>
      </c>
      <c r="L11" s="103">
        <v>20</v>
      </c>
      <c r="M11" s="103">
        <v>15</v>
      </c>
      <c r="N11" s="43"/>
      <c r="O11" s="43"/>
      <c r="P11" s="43"/>
      <c r="Q11" s="43"/>
      <c r="R11" s="43"/>
      <c r="S11" s="134">
        <v>90</v>
      </c>
      <c r="T11" s="16">
        <f t="shared" si="0"/>
        <v>215</v>
      </c>
      <c r="U11" s="103">
        <v>2</v>
      </c>
    </row>
    <row r="12" spans="1:21" ht="12.75">
      <c r="A12" s="264" t="s">
        <v>512</v>
      </c>
      <c r="B12" s="14" t="s">
        <v>513</v>
      </c>
      <c r="C12" s="14" t="s">
        <v>14</v>
      </c>
      <c r="D12" s="103"/>
      <c r="E12" s="15">
        <v>5</v>
      </c>
      <c r="F12" s="15"/>
      <c r="G12" s="15">
        <v>15</v>
      </c>
      <c r="H12" s="65">
        <v>15</v>
      </c>
      <c r="I12" s="65">
        <v>15</v>
      </c>
      <c r="J12" s="103">
        <v>5</v>
      </c>
      <c r="K12" s="103">
        <v>5</v>
      </c>
      <c r="L12" s="43"/>
      <c r="M12" s="43"/>
      <c r="N12" s="43"/>
      <c r="O12" s="43"/>
      <c r="P12" s="43"/>
      <c r="Q12" s="43"/>
      <c r="R12" s="43"/>
      <c r="S12" s="134">
        <v>60</v>
      </c>
      <c r="T12" s="16">
        <f t="shared" si="0"/>
        <v>120</v>
      </c>
      <c r="U12" s="103">
        <v>3</v>
      </c>
    </row>
    <row r="13" spans="1:21" ht="12.75">
      <c r="A13" s="264" t="s">
        <v>335</v>
      </c>
      <c r="B13" s="14" t="s">
        <v>390</v>
      </c>
      <c r="C13" s="14" t="s">
        <v>34</v>
      </c>
      <c r="D13" s="103">
        <v>5</v>
      </c>
      <c r="E13" s="15"/>
      <c r="F13" s="15"/>
      <c r="G13" s="15"/>
      <c r="H13" s="65"/>
      <c r="I13" s="65">
        <v>10</v>
      </c>
      <c r="J13" s="43"/>
      <c r="K13" s="43"/>
      <c r="L13" s="43"/>
      <c r="M13" s="103">
        <v>5</v>
      </c>
      <c r="N13" s="43"/>
      <c r="O13" s="43"/>
      <c r="P13" s="43"/>
      <c r="Q13" s="43"/>
      <c r="R13" s="43"/>
      <c r="S13" s="134">
        <v>30</v>
      </c>
      <c r="T13" s="16">
        <f t="shared" si="0"/>
        <v>50</v>
      </c>
      <c r="U13" s="103">
        <v>4</v>
      </c>
    </row>
    <row r="14" spans="1:21" ht="12.75">
      <c r="A14" s="13" t="s">
        <v>735</v>
      </c>
      <c r="B14" s="14" t="s">
        <v>736</v>
      </c>
      <c r="C14" s="14" t="s">
        <v>95</v>
      </c>
      <c r="D14" s="103"/>
      <c r="E14" s="15"/>
      <c r="F14" s="15"/>
      <c r="G14" s="15"/>
      <c r="H14" s="65"/>
      <c r="I14" s="65">
        <v>5</v>
      </c>
      <c r="J14" s="43"/>
      <c r="K14" s="43"/>
      <c r="L14" s="103">
        <v>5</v>
      </c>
      <c r="M14" s="43"/>
      <c r="N14" s="43"/>
      <c r="O14" s="43"/>
      <c r="P14" s="43"/>
      <c r="Q14" s="43"/>
      <c r="R14" s="43"/>
      <c r="S14" s="134">
        <v>20</v>
      </c>
      <c r="T14" s="16">
        <f t="shared" si="0"/>
        <v>30</v>
      </c>
      <c r="U14" s="103">
        <v>5</v>
      </c>
    </row>
    <row r="15" spans="1:21" ht="12.75">
      <c r="A15" s="13" t="s">
        <v>923</v>
      </c>
      <c r="B15" s="14" t="s">
        <v>971</v>
      </c>
      <c r="C15" s="14" t="s">
        <v>95</v>
      </c>
      <c r="D15" s="103"/>
      <c r="E15" s="15"/>
      <c r="F15" s="15"/>
      <c r="G15" s="15"/>
      <c r="H15" s="65"/>
      <c r="I15" s="65"/>
      <c r="J15" s="103"/>
      <c r="K15" s="103"/>
      <c r="L15" s="103">
        <v>20</v>
      </c>
      <c r="M15" s="43"/>
      <c r="N15" s="43"/>
      <c r="O15" s="43"/>
      <c r="P15" s="43"/>
      <c r="Q15" s="43"/>
      <c r="R15" s="43"/>
      <c r="S15" s="134">
        <v>10</v>
      </c>
      <c r="T15" s="16">
        <f t="shared" si="0"/>
        <v>30</v>
      </c>
      <c r="U15" s="103">
        <v>5</v>
      </c>
    </row>
    <row r="16" spans="1:21" ht="12.75">
      <c r="A16" s="13" t="s">
        <v>669</v>
      </c>
      <c r="B16" s="14" t="s">
        <v>670</v>
      </c>
      <c r="C16" s="14" t="s">
        <v>14</v>
      </c>
      <c r="D16" s="103"/>
      <c r="E16" s="15"/>
      <c r="F16" s="15"/>
      <c r="G16" s="15"/>
      <c r="H16" s="65">
        <v>10</v>
      </c>
      <c r="I16" s="65"/>
      <c r="J16" s="43"/>
      <c r="K16" s="43"/>
      <c r="L16" s="43"/>
      <c r="M16" s="43"/>
      <c r="N16" s="43"/>
      <c r="O16" s="43"/>
      <c r="P16" s="43"/>
      <c r="Q16" s="43"/>
      <c r="R16" s="43"/>
      <c r="S16" s="134">
        <v>10</v>
      </c>
      <c r="T16" s="16">
        <f t="shared" si="0"/>
        <v>20</v>
      </c>
      <c r="U16" s="103">
        <v>7</v>
      </c>
    </row>
    <row r="17" spans="1:21" ht="12.75">
      <c r="A17" s="46" t="s">
        <v>336</v>
      </c>
      <c r="B17" s="61" t="s">
        <v>416</v>
      </c>
      <c r="C17" s="14" t="s">
        <v>34</v>
      </c>
      <c r="D17" s="103">
        <v>5</v>
      </c>
      <c r="E17" s="15"/>
      <c r="F17" s="15"/>
      <c r="G17" s="15"/>
      <c r="H17" s="65">
        <v>5</v>
      </c>
      <c r="I17" s="65"/>
      <c r="J17" s="43"/>
      <c r="K17" s="43"/>
      <c r="L17" s="43"/>
      <c r="M17" s="43"/>
      <c r="N17" s="43"/>
      <c r="O17" s="43"/>
      <c r="P17" s="43"/>
      <c r="Q17" s="43"/>
      <c r="R17" s="43"/>
      <c r="S17" s="134">
        <v>10</v>
      </c>
      <c r="T17" s="16">
        <f t="shared" si="0"/>
        <v>20</v>
      </c>
      <c r="U17" s="103">
        <v>7</v>
      </c>
    </row>
    <row r="18" spans="1:21" ht="12.75">
      <c r="A18" s="13" t="s">
        <v>668</v>
      </c>
      <c r="B18" s="14" t="s">
        <v>411</v>
      </c>
      <c r="C18" s="14" t="s">
        <v>201</v>
      </c>
      <c r="D18" s="103"/>
      <c r="E18" s="15"/>
      <c r="F18" s="15"/>
      <c r="G18" s="15"/>
      <c r="H18" s="65">
        <v>10</v>
      </c>
      <c r="I18" s="65"/>
      <c r="J18" s="43"/>
      <c r="K18" s="43"/>
      <c r="L18" s="43"/>
      <c r="M18" s="43"/>
      <c r="N18" s="43"/>
      <c r="O18" s="43"/>
      <c r="P18" s="43"/>
      <c r="Q18" s="43"/>
      <c r="R18" s="43"/>
      <c r="S18" s="134">
        <v>10</v>
      </c>
      <c r="T18" s="16">
        <f t="shared" si="0"/>
        <v>20</v>
      </c>
      <c r="U18" s="103">
        <v>7</v>
      </c>
    </row>
    <row r="19" spans="1:21" ht="12.75">
      <c r="A19" s="13" t="s">
        <v>412</v>
      </c>
      <c r="B19" s="14" t="s">
        <v>413</v>
      </c>
      <c r="C19" s="14" t="s">
        <v>414</v>
      </c>
      <c r="D19" s="103"/>
      <c r="E19" s="15"/>
      <c r="F19" s="15"/>
      <c r="G19" s="15"/>
      <c r="H19" s="65"/>
      <c r="I19" s="65">
        <v>5</v>
      </c>
      <c r="J19" s="43"/>
      <c r="K19" s="43"/>
      <c r="L19" s="43"/>
      <c r="M19" s="43"/>
      <c r="N19" s="43"/>
      <c r="O19" s="43"/>
      <c r="P19" s="43"/>
      <c r="Q19" s="43"/>
      <c r="R19" s="43"/>
      <c r="S19" s="134">
        <v>10</v>
      </c>
      <c r="T19" s="16">
        <f t="shared" si="0"/>
        <v>15</v>
      </c>
      <c r="U19" s="103">
        <v>10</v>
      </c>
    </row>
    <row r="20" spans="1:21" ht="12.75">
      <c r="A20" s="13" t="s">
        <v>587</v>
      </c>
      <c r="B20" s="14" t="s">
        <v>588</v>
      </c>
      <c r="C20" s="14" t="s">
        <v>26</v>
      </c>
      <c r="D20" s="103"/>
      <c r="E20" s="15"/>
      <c r="F20" s="15"/>
      <c r="G20" s="15">
        <v>5</v>
      </c>
      <c r="H20" s="65"/>
      <c r="I20" s="65"/>
      <c r="J20" s="43"/>
      <c r="K20" s="43"/>
      <c r="L20" s="43"/>
      <c r="M20" s="43"/>
      <c r="N20" s="43"/>
      <c r="O20" s="43"/>
      <c r="P20" s="43"/>
      <c r="Q20" s="43"/>
      <c r="R20" s="43"/>
      <c r="S20" s="134">
        <v>10</v>
      </c>
      <c r="T20" s="16">
        <f t="shared" si="0"/>
        <v>15</v>
      </c>
      <c r="U20" s="103">
        <v>10</v>
      </c>
    </row>
  </sheetData>
  <sheetProtection/>
  <mergeCells count="12">
    <mergeCell ref="A1:H1"/>
    <mergeCell ref="B2:C2"/>
    <mergeCell ref="B4:C4"/>
    <mergeCell ref="I4:Q4"/>
    <mergeCell ref="I2:Q2"/>
    <mergeCell ref="B3:C3"/>
    <mergeCell ref="I3:Q3"/>
    <mergeCell ref="I6:O6"/>
    <mergeCell ref="I7:O7"/>
    <mergeCell ref="I8:O8"/>
    <mergeCell ref="B5:C5"/>
    <mergeCell ref="I5:Q5"/>
  </mergeCells>
  <printOptions/>
  <pageMargins left="0.75" right="0.75" top="1" bottom="1"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R49"/>
  <sheetViews>
    <sheetView zoomScalePageLayoutView="0" workbookViewId="0" topLeftCell="A1">
      <selection activeCell="R43" sqref="R43:R48"/>
    </sheetView>
  </sheetViews>
  <sheetFormatPr defaultColWidth="9.00390625" defaultRowHeight="12.75"/>
  <cols>
    <col min="1" max="1" width="20.875" style="0" customWidth="1"/>
    <col min="2" max="2" width="24.75390625" style="0" customWidth="1"/>
    <col min="3" max="3" width="11.25390625" style="0" customWidth="1"/>
    <col min="4" max="13" width="3.75390625" style="0" customWidth="1"/>
    <col min="14" max="15" width="3.75390625" style="0" hidden="1" customWidth="1"/>
    <col min="16" max="16" width="7.125" style="0" customWidth="1"/>
    <col min="17" max="17" width="5.625" style="0" customWidth="1"/>
    <col min="18" max="18" width="6.00390625" style="0" customWidth="1"/>
  </cols>
  <sheetData>
    <row r="1" spans="1:18" ht="21">
      <c r="A1" s="206" t="s">
        <v>934</v>
      </c>
      <c r="B1" s="206"/>
      <c r="C1" s="206"/>
      <c r="D1" s="206"/>
      <c r="E1" s="206"/>
      <c r="F1" s="206"/>
      <c r="G1" s="206"/>
      <c r="H1" s="206"/>
      <c r="I1" s="206"/>
      <c r="J1" s="206"/>
      <c r="K1" s="206"/>
      <c r="L1" s="206"/>
      <c r="M1" s="206"/>
      <c r="N1" s="206"/>
      <c r="O1" s="206"/>
      <c r="P1" s="206"/>
      <c r="Q1" s="206"/>
      <c r="R1" s="206"/>
    </row>
    <row r="2" spans="1:18" ht="13.5" customHeight="1">
      <c r="A2" s="3"/>
      <c r="B2" s="24" t="s">
        <v>0</v>
      </c>
      <c r="C2" s="3" t="s">
        <v>1</v>
      </c>
      <c r="D2" s="82" t="s">
        <v>2</v>
      </c>
      <c r="E2" s="82" t="s">
        <v>3</v>
      </c>
      <c r="G2" s="101"/>
      <c r="H2" s="251" t="s">
        <v>0</v>
      </c>
      <c r="I2" s="252"/>
      <c r="J2" s="252"/>
      <c r="K2" s="252"/>
      <c r="L2" s="252"/>
      <c r="M2" s="252"/>
      <c r="N2" s="252"/>
      <c r="O2" s="253"/>
      <c r="P2" s="3" t="s">
        <v>1</v>
      </c>
      <c r="Q2" s="82" t="s">
        <v>2</v>
      </c>
      <c r="R2" s="82" t="s">
        <v>3</v>
      </c>
    </row>
    <row r="3" spans="1:18" ht="13.5" customHeight="1">
      <c r="A3" s="58">
        <v>1</v>
      </c>
      <c r="B3" s="105" t="s">
        <v>313</v>
      </c>
      <c r="C3" s="53">
        <v>42386</v>
      </c>
      <c r="D3" s="7">
        <v>9</v>
      </c>
      <c r="E3" s="7">
        <v>9</v>
      </c>
      <c r="G3" s="188">
        <v>6</v>
      </c>
      <c r="H3" s="201" t="s">
        <v>724</v>
      </c>
      <c r="I3" s="202"/>
      <c r="J3" s="202"/>
      <c r="K3" s="202"/>
      <c r="L3" s="202"/>
      <c r="M3" s="202"/>
      <c r="N3" s="202"/>
      <c r="O3" s="203"/>
      <c r="P3" s="53">
        <v>42469</v>
      </c>
      <c r="Q3" s="7">
        <v>13</v>
      </c>
      <c r="R3" s="7">
        <v>14</v>
      </c>
    </row>
    <row r="4" spans="1:18" ht="13.5" customHeight="1">
      <c r="A4" s="58">
        <v>2</v>
      </c>
      <c r="B4" s="105" t="s">
        <v>4</v>
      </c>
      <c r="C4" s="53">
        <v>42392</v>
      </c>
      <c r="D4" s="7">
        <v>11</v>
      </c>
      <c r="E4" s="7">
        <v>11</v>
      </c>
      <c r="G4" s="188">
        <v>7</v>
      </c>
      <c r="H4" s="201" t="s">
        <v>825</v>
      </c>
      <c r="I4" s="202"/>
      <c r="J4" s="202"/>
      <c r="K4" s="202"/>
      <c r="L4" s="202"/>
      <c r="M4" s="202"/>
      <c r="N4" s="202"/>
      <c r="O4" s="203"/>
      <c r="P4" s="53">
        <v>42491</v>
      </c>
      <c r="Q4" s="7">
        <v>11</v>
      </c>
      <c r="R4" s="7">
        <v>27</v>
      </c>
    </row>
    <row r="5" spans="1:18" ht="13.5" customHeight="1">
      <c r="A5" s="58">
        <v>3</v>
      </c>
      <c r="B5" s="149" t="s">
        <v>511</v>
      </c>
      <c r="C5" s="53">
        <v>42428</v>
      </c>
      <c r="D5" s="7">
        <v>15</v>
      </c>
      <c r="E5" s="7">
        <v>29</v>
      </c>
      <c r="G5" s="188">
        <v>8</v>
      </c>
      <c r="H5" s="201" t="s">
        <v>940</v>
      </c>
      <c r="I5" s="202"/>
      <c r="J5" s="202"/>
      <c r="K5" s="202"/>
      <c r="L5" s="202"/>
      <c r="M5" s="202"/>
      <c r="N5" s="202"/>
      <c r="O5" s="203"/>
      <c r="P5" s="53">
        <v>42680</v>
      </c>
      <c r="Q5" s="7">
        <v>6</v>
      </c>
      <c r="R5" s="7">
        <v>10</v>
      </c>
    </row>
    <row r="6" spans="1:18" ht="13.5" customHeight="1">
      <c r="A6" s="58">
        <v>4</v>
      </c>
      <c r="B6" s="41" t="s">
        <v>586</v>
      </c>
      <c r="C6" s="53">
        <v>42437</v>
      </c>
      <c r="D6" s="7">
        <v>8</v>
      </c>
      <c r="E6" s="7">
        <v>40</v>
      </c>
      <c r="G6" s="188">
        <v>9</v>
      </c>
      <c r="H6" s="201" t="s">
        <v>995</v>
      </c>
      <c r="I6" s="202"/>
      <c r="J6" s="202"/>
      <c r="K6" s="202"/>
      <c r="L6" s="202"/>
      <c r="M6" s="202"/>
      <c r="N6" s="202"/>
      <c r="O6" s="203"/>
      <c r="P6" s="53">
        <v>42701</v>
      </c>
      <c r="Q6" s="7">
        <v>8</v>
      </c>
      <c r="R6" s="7">
        <v>18</v>
      </c>
    </row>
    <row r="7" spans="1:18" ht="13.5" customHeight="1">
      <c r="A7" s="58">
        <v>5</v>
      </c>
      <c r="B7" s="159" t="s">
        <v>667</v>
      </c>
      <c r="C7" s="53">
        <v>42449</v>
      </c>
      <c r="D7" s="7">
        <v>11</v>
      </c>
      <c r="E7" s="7">
        <v>13</v>
      </c>
      <c r="F7" s="106"/>
      <c r="G7" s="58"/>
      <c r="H7" s="201"/>
      <c r="I7" s="202"/>
      <c r="J7" s="202"/>
      <c r="K7" s="202"/>
      <c r="L7" s="202"/>
      <c r="M7" s="202"/>
      <c r="N7" s="202"/>
      <c r="O7" s="203"/>
      <c r="P7" s="53"/>
      <c r="Q7" s="7"/>
      <c r="R7" s="7"/>
    </row>
    <row r="8" spans="1:18" ht="13.5" customHeight="1">
      <c r="A8" s="3" t="s">
        <v>153</v>
      </c>
      <c r="B8" s="24" t="s">
        <v>154</v>
      </c>
      <c r="C8" s="24" t="s">
        <v>7</v>
      </c>
      <c r="D8" s="12">
        <v>1</v>
      </c>
      <c r="E8" s="12">
        <v>2</v>
      </c>
      <c r="F8" s="12">
        <v>3</v>
      </c>
      <c r="G8" s="12">
        <v>4</v>
      </c>
      <c r="H8" s="12">
        <v>5</v>
      </c>
      <c r="I8" s="12">
        <v>6</v>
      </c>
      <c r="J8" s="12">
        <v>7</v>
      </c>
      <c r="K8" s="12">
        <v>8</v>
      </c>
      <c r="L8" s="12">
        <v>9</v>
      </c>
      <c r="M8" s="12">
        <v>10</v>
      </c>
      <c r="N8" s="12">
        <v>11</v>
      </c>
      <c r="O8" s="12">
        <v>12</v>
      </c>
      <c r="P8" s="12" t="s">
        <v>9</v>
      </c>
      <c r="Q8" s="12" t="s">
        <v>10</v>
      </c>
      <c r="R8" s="4" t="s">
        <v>11</v>
      </c>
    </row>
    <row r="9" spans="1:18" ht="13.5" customHeight="1">
      <c r="A9" s="13" t="s">
        <v>131</v>
      </c>
      <c r="B9" s="14" t="s">
        <v>174</v>
      </c>
      <c r="C9" s="14" t="s">
        <v>34</v>
      </c>
      <c r="D9" s="14">
        <v>20</v>
      </c>
      <c r="E9" s="15"/>
      <c r="F9" s="15">
        <v>5</v>
      </c>
      <c r="G9" s="15">
        <v>25</v>
      </c>
      <c r="H9" s="15">
        <v>15</v>
      </c>
      <c r="I9" s="15"/>
      <c r="J9" s="15">
        <v>25</v>
      </c>
      <c r="K9" s="15"/>
      <c r="L9" s="15"/>
      <c r="M9" s="15"/>
      <c r="N9" s="107"/>
      <c r="O9" s="103"/>
      <c r="P9" s="134">
        <v>50</v>
      </c>
      <c r="Q9" s="57">
        <f aca="true" t="shared" si="0" ref="Q9:Q49">SUM(D9:P9)</f>
        <v>140</v>
      </c>
      <c r="R9" s="104">
        <v>1</v>
      </c>
    </row>
    <row r="10" spans="1:18" ht="13.5" customHeight="1">
      <c r="A10" s="13" t="s">
        <v>406</v>
      </c>
      <c r="B10" s="14" t="s">
        <v>250</v>
      </c>
      <c r="C10" s="14" t="s">
        <v>26</v>
      </c>
      <c r="D10" s="14"/>
      <c r="E10" s="15">
        <v>5</v>
      </c>
      <c r="F10" s="15">
        <v>5</v>
      </c>
      <c r="G10" s="15">
        <v>25</v>
      </c>
      <c r="H10" s="15">
        <v>10</v>
      </c>
      <c r="I10" s="15">
        <v>15</v>
      </c>
      <c r="J10" s="15">
        <v>30</v>
      </c>
      <c r="K10" s="15"/>
      <c r="L10" s="15"/>
      <c r="M10" s="15"/>
      <c r="N10" s="107"/>
      <c r="O10" s="103"/>
      <c r="P10" s="134">
        <v>50</v>
      </c>
      <c r="Q10" s="57">
        <f t="shared" si="0"/>
        <v>140</v>
      </c>
      <c r="R10" s="104">
        <v>1</v>
      </c>
    </row>
    <row r="11" spans="1:18" ht="13.5" customHeight="1">
      <c r="A11" s="13" t="s">
        <v>132</v>
      </c>
      <c r="B11" s="14" t="s">
        <v>133</v>
      </c>
      <c r="C11" s="14" t="s">
        <v>35</v>
      </c>
      <c r="D11" s="14"/>
      <c r="E11" s="15"/>
      <c r="F11" s="15">
        <v>15</v>
      </c>
      <c r="G11" s="15"/>
      <c r="H11" s="15">
        <v>5</v>
      </c>
      <c r="I11" s="15">
        <v>10</v>
      </c>
      <c r="J11" s="15">
        <v>25</v>
      </c>
      <c r="K11" s="15">
        <v>10</v>
      </c>
      <c r="L11" s="15"/>
      <c r="M11" s="15"/>
      <c r="N11" s="107"/>
      <c r="O11" s="103"/>
      <c r="P11" s="134">
        <v>50</v>
      </c>
      <c r="Q11" s="57">
        <f t="shared" si="0"/>
        <v>115</v>
      </c>
      <c r="R11" s="104">
        <v>3</v>
      </c>
    </row>
    <row r="12" spans="1:18" ht="13.5" customHeight="1">
      <c r="A12" s="13" t="s">
        <v>141</v>
      </c>
      <c r="B12" s="14" t="s">
        <v>97</v>
      </c>
      <c r="C12" s="14" t="s">
        <v>95</v>
      </c>
      <c r="D12" s="14"/>
      <c r="E12" s="15"/>
      <c r="F12" s="15"/>
      <c r="G12" s="15">
        <v>30</v>
      </c>
      <c r="H12" s="15">
        <v>10</v>
      </c>
      <c r="I12" s="15"/>
      <c r="J12" s="15">
        <v>30</v>
      </c>
      <c r="K12" s="15"/>
      <c r="L12" s="15"/>
      <c r="M12" s="15"/>
      <c r="N12" s="107"/>
      <c r="O12" s="103"/>
      <c r="P12" s="134">
        <v>30</v>
      </c>
      <c r="Q12" s="57">
        <f t="shared" si="0"/>
        <v>100</v>
      </c>
      <c r="R12" s="104">
        <v>4</v>
      </c>
    </row>
    <row r="13" spans="1:18" ht="13.5" customHeight="1">
      <c r="A13" s="13" t="s">
        <v>450</v>
      </c>
      <c r="B13" s="14" t="s">
        <v>451</v>
      </c>
      <c r="C13" s="14" t="s">
        <v>26</v>
      </c>
      <c r="D13" s="14">
        <v>5</v>
      </c>
      <c r="E13" s="15">
        <v>15</v>
      </c>
      <c r="F13" s="15"/>
      <c r="G13" s="15">
        <v>5</v>
      </c>
      <c r="H13" s="15"/>
      <c r="I13" s="15">
        <v>10</v>
      </c>
      <c r="J13" s="15"/>
      <c r="K13" s="15"/>
      <c r="L13" s="15">
        <v>15</v>
      </c>
      <c r="M13" s="15"/>
      <c r="N13" s="107"/>
      <c r="O13" s="103"/>
      <c r="P13" s="134">
        <v>40</v>
      </c>
      <c r="Q13" s="57">
        <f t="shared" si="0"/>
        <v>90</v>
      </c>
      <c r="R13" s="104">
        <v>5</v>
      </c>
    </row>
    <row r="14" spans="1:18" ht="13.5" customHeight="1">
      <c r="A14" s="13" t="s">
        <v>118</v>
      </c>
      <c r="B14" s="14" t="s">
        <v>119</v>
      </c>
      <c r="C14" s="14" t="s">
        <v>320</v>
      </c>
      <c r="D14" s="14"/>
      <c r="E14" s="15"/>
      <c r="F14" s="15"/>
      <c r="G14" s="15">
        <v>5</v>
      </c>
      <c r="H14" s="15">
        <v>10</v>
      </c>
      <c r="I14" s="15"/>
      <c r="J14" s="15"/>
      <c r="K14" s="15">
        <v>10</v>
      </c>
      <c r="L14" s="15">
        <v>15</v>
      </c>
      <c r="M14" s="15"/>
      <c r="N14" s="107"/>
      <c r="O14" s="103"/>
      <c r="P14" s="134">
        <v>40</v>
      </c>
      <c r="Q14" s="57">
        <f t="shared" si="0"/>
        <v>80</v>
      </c>
      <c r="R14" s="104">
        <v>6</v>
      </c>
    </row>
    <row r="15" spans="1:18" ht="13.5" customHeight="1">
      <c r="A15" s="13" t="s">
        <v>163</v>
      </c>
      <c r="B15" s="14" t="s">
        <v>126</v>
      </c>
      <c r="C15" s="14" t="s">
        <v>26</v>
      </c>
      <c r="D15" s="14">
        <v>10</v>
      </c>
      <c r="E15" s="15"/>
      <c r="F15" s="15">
        <v>15</v>
      </c>
      <c r="G15" s="15"/>
      <c r="H15" s="15"/>
      <c r="I15" s="15">
        <v>10</v>
      </c>
      <c r="J15" s="15">
        <v>15</v>
      </c>
      <c r="K15" s="15"/>
      <c r="L15" s="15"/>
      <c r="M15" s="15"/>
      <c r="N15" s="107"/>
      <c r="O15" s="103"/>
      <c r="P15" s="134">
        <v>30</v>
      </c>
      <c r="Q15" s="57">
        <f t="shared" si="0"/>
        <v>80</v>
      </c>
      <c r="R15" s="104">
        <v>6</v>
      </c>
    </row>
    <row r="16" spans="1:18" ht="13.5" customHeight="1">
      <c r="A16" s="13" t="s">
        <v>486</v>
      </c>
      <c r="B16" s="14" t="s">
        <v>487</v>
      </c>
      <c r="C16" s="14" t="s">
        <v>37</v>
      </c>
      <c r="D16" s="14"/>
      <c r="E16" s="15"/>
      <c r="F16" s="15">
        <v>15</v>
      </c>
      <c r="G16" s="15">
        <v>40</v>
      </c>
      <c r="H16" s="15"/>
      <c r="I16" s="15"/>
      <c r="J16" s="15"/>
      <c r="K16" s="15"/>
      <c r="L16" s="15"/>
      <c r="M16" s="15"/>
      <c r="N16" s="107"/>
      <c r="O16" s="103"/>
      <c r="P16" s="134">
        <v>20</v>
      </c>
      <c r="Q16" s="57">
        <f t="shared" si="0"/>
        <v>75</v>
      </c>
      <c r="R16" s="104">
        <v>8</v>
      </c>
    </row>
    <row r="17" spans="1:18" ht="13.5" customHeight="1">
      <c r="A17" s="13" t="s">
        <v>111</v>
      </c>
      <c r="B17" s="14" t="s">
        <v>112</v>
      </c>
      <c r="C17" s="14" t="s">
        <v>36</v>
      </c>
      <c r="D17" s="14">
        <v>10</v>
      </c>
      <c r="E17" s="15">
        <v>5</v>
      </c>
      <c r="F17" s="15"/>
      <c r="G17" s="15"/>
      <c r="H17" s="15">
        <v>10</v>
      </c>
      <c r="I17" s="15">
        <v>15</v>
      </c>
      <c r="J17" s="15"/>
      <c r="K17" s="15"/>
      <c r="L17" s="15"/>
      <c r="M17" s="15"/>
      <c r="N17" s="107"/>
      <c r="O17" s="103"/>
      <c r="P17" s="134">
        <v>30</v>
      </c>
      <c r="Q17" s="57">
        <f t="shared" si="0"/>
        <v>70</v>
      </c>
      <c r="R17" s="104">
        <v>9</v>
      </c>
    </row>
    <row r="18" spans="1:18" ht="13.5" customHeight="1">
      <c r="A18" s="13" t="s">
        <v>144</v>
      </c>
      <c r="B18" s="14" t="s">
        <v>142</v>
      </c>
      <c r="C18" s="14" t="s">
        <v>26</v>
      </c>
      <c r="D18" s="14">
        <v>15</v>
      </c>
      <c r="E18" s="15">
        <v>15</v>
      </c>
      <c r="F18" s="15"/>
      <c r="G18" s="15"/>
      <c r="H18" s="15"/>
      <c r="I18" s="15"/>
      <c r="J18" s="15"/>
      <c r="K18" s="15">
        <v>20</v>
      </c>
      <c r="L18" s="15"/>
      <c r="M18" s="15"/>
      <c r="N18" s="107"/>
      <c r="O18" s="103"/>
      <c r="P18" s="134">
        <v>20</v>
      </c>
      <c r="Q18" s="57">
        <f t="shared" si="0"/>
        <v>70</v>
      </c>
      <c r="R18" s="104">
        <v>9</v>
      </c>
    </row>
    <row r="19" spans="1:18" ht="13.5" customHeight="1">
      <c r="A19" s="13" t="s">
        <v>663</v>
      </c>
      <c r="B19" s="14" t="s">
        <v>664</v>
      </c>
      <c r="C19" s="14" t="s">
        <v>52</v>
      </c>
      <c r="D19" s="14"/>
      <c r="E19" s="15"/>
      <c r="F19" s="15"/>
      <c r="G19" s="15"/>
      <c r="H19" s="15">
        <v>5</v>
      </c>
      <c r="I19" s="15"/>
      <c r="J19" s="15">
        <v>15</v>
      </c>
      <c r="K19" s="15"/>
      <c r="L19" s="15">
        <v>15</v>
      </c>
      <c r="M19" s="15"/>
      <c r="N19" s="107"/>
      <c r="O19" s="103"/>
      <c r="P19" s="134">
        <v>30</v>
      </c>
      <c r="Q19" s="57">
        <f t="shared" si="0"/>
        <v>65</v>
      </c>
      <c r="R19" s="104">
        <v>11</v>
      </c>
    </row>
    <row r="20" spans="1:18" ht="13.5" customHeight="1">
      <c r="A20" s="13" t="s">
        <v>105</v>
      </c>
      <c r="B20" s="13" t="s">
        <v>106</v>
      </c>
      <c r="C20" s="13" t="s">
        <v>16</v>
      </c>
      <c r="D20" s="14"/>
      <c r="E20" s="15"/>
      <c r="F20" s="15"/>
      <c r="G20" s="15"/>
      <c r="H20" s="15">
        <v>20</v>
      </c>
      <c r="I20" s="15">
        <v>20</v>
      </c>
      <c r="J20" s="15"/>
      <c r="K20" s="15"/>
      <c r="L20" s="15"/>
      <c r="M20" s="15"/>
      <c r="N20" s="107"/>
      <c r="O20" s="103"/>
      <c r="P20" s="134">
        <v>20</v>
      </c>
      <c r="Q20" s="57">
        <f t="shared" si="0"/>
        <v>60</v>
      </c>
      <c r="R20" s="104">
        <v>12</v>
      </c>
    </row>
    <row r="21" spans="1:18" ht="13.5" customHeight="1">
      <c r="A21" s="13" t="s">
        <v>362</v>
      </c>
      <c r="B21" s="14" t="s">
        <v>363</v>
      </c>
      <c r="C21" s="14" t="s">
        <v>35</v>
      </c>
      <c r="D21" s="14">
        <v>10</v>
      </c>
      <c r="E21" s="15">
        <v>10</v>
      </c>
      <c r="F21" s="15"/>
      <c r="G21" s="15"/>
      <c r="H21" s="15"/>
      <c r="I21" s="15"/>
      <c r="J21" s="15"/>
      <c r="K21" s="15"/>
      <c r="L21" s="15">
        <v>20</v>
      </c>
      <c r="M21" s="15"/>
      <c r="N21" s="107"/>
      <c r="O21" s="103"/>
      <c r="P21" s="134">
        <v>20</v>
      </c>
      <c r="Q21" s="57">
        <f t="shared" si="0"/>
        <v>60</v>
      </c>
      <c r="R21" s="104">
        <v>12</v>
      </c>
    </row>
    <row r="22" spans="1:18" ht="13.5" customHeight="1">
      <c r="A22" s="13" t="s">
        <v>360</v>
      </c>
      <c r="B22" s="14" t="s">
        <v>361</v>
      </c>
      <c r="C22" s="14" t="s">
        <v>26</v>
      </c>
      <c r="D22" s="14">
        <v>15</v>
      </c>
      <c r="E22" s="15"/>
      <c r="F22" s="15">
        <v>25</v>
      </c>
      <c r="G22" s="15"/>
      <c r="H22" s="15"/>
      <c r="I22" s="15"/>
      <c r="J22" s="15"/>
      <c r="K22" s="15"/>
      <c r="L22" s="15"/>
      <c r="M22" s="15"/>
      <c r="N22" s="107"/>
      <c r="O22" s="103"/>
      <c r="P22" s="134">
        <v>20</v>
      </c>
      <c r="Q22" s="57">
        <f t="shared" si="0"/>
        <v>60</v>
      </c>
      <c r="R22" s="104">
        <v>12</v>
      </c>
    </row>
    <row r="23" spans="1:18" ht="13.5" customHeight="1">
      <c r="A23" s="13" t="s">
        <v>120</v>
      </c>
      <c r="B23" s="14" t="s">
        <v>301</v>
      </c>
      <c r="C23" s="14" t="s">
        <v>14</v>
      </c>
      <c r="D23" s="14"/>
      <c r="E23" s="15"/>
      <c r="F23" s="15"/>
      <c r="G23" s="15"/>
      <c r="H23" s="15">
        <v>5</v>
      </c>
      <c r="I23" s="15">
        <v>5</v>
      </c>
      <c r="J23" s="15">
        <v>15</v>
      </c>
      <c r="K23" s="15"/>
      <c r="L23" s="15"/>
      <c r="M23" s="15"/>
      <c r="N23" s="107"/>
      <c r="O23" s="103"/>
      <c r="P23" s="134">
        <v>30</v>
      </c>
      <c r="Q23" s="57">
        <f t="shared" si="0"/>
        <v>55</v>
      </c>
      <c r="R23" s="104">
        <v>15</v>
      </c>
    </row>
    <row r="24" spans="1:18" ht="13.5" customHeight="1">
      <c r="A24" s="13" t="s">
        <v>125</v>
      </c>
      <c r="B24" s="14" t="s">
        <v>208</v>
      </c>
      <c r="C24" s="14" t="s">
        <v>26</v>
      </c>
      <c r="D24" s="14"/>
      <c r="E24" s="15">
        <v>5</v>
      </c>
      <c r="F24" s="15"/>
      <c r="G24" s="15">
        <v>5</v>
      </c>
      <c r="H24" s="15"/>
      <c r="I24" s="15">
        <v>5</v>
      </c>
      <c r="J24" s="15">
        <v>5</v>
      </c>
      <c r="K24" s="15"/>
      <c r="L24" s="15"/>
      <c r="M24" s="15"/>
      <c r="N24" s="107"/>
      <c r="O24" s="103"/>
      <c r="P24" s="134">
        <v>30</v>
      </c>
      <c r="Q24" s="57">
        <f t="shared" si="0"/>
        <v>50</v>
      </c>
      <c r="R24" s="104">
        <v>16</v>
      </c>
    </row>
    <row r="25" spans="1:18" ht="13.5" customHeight="1">
      <c r="A25" s="13" t="s">
        <v>509</v>
      </c>
      <c r="B25" s="14" t="s">
        <v>510</v>
      </c>
      <c r="C25" s="14" t="s">
        <v>14</v>
      </c>
      <c r="D25" s="14"/>
      <c r="E25" s="15"/>
      <c r="F25" s="15">
        <v>5</v>
      </c>
      <c r="G25" s="15">
        <v>5</v>
      </c>
      <c r="H25" s="15">
        <v>5</v>
      </c>
      <c r="I25" s="15"/>
      <c r="J25" s="15"/>
      <c r="K25" s="15"/>
      <c r="L25" s="15"/>
      <c r="M25" s="15"/>
      <c r="N25" s="107"/>
      <c r="O25" s="103"/>
      <c r="P25" s="134">
        <v>30</v>
      </c>
      <c r="Q25" s="57">
        <f t="shared" si="0"/>
        <v>45</v>
      </c>
      <c r="R25" s="104">
        <v>17</v>
      </c>
    </row>
    <row r="26" spans="1:18" ht="12.75">
      <c r="A26" s="13" t="s">
        <v>366</v>
      </c>
      <c r="B26" s="14" t="s">
        <v>367</v>
      </c>
      <c r="C26" s="14" t="s">
        <v>23</v>
      </c>
      <c r="D26" s="14"/>
      <c r="E26" s="15"/>
      <c r="F26" s="15"/>
      <c r="G26" s="15"/>
      <c r="H26" s="15"/>
      <c r="I26" s="15"/>
      <c r="J26" s="15">
        <v>5</v>
      </c>
      <c r="K26" s="15"/>
      <c r="L26" s="15">
        <v>15</v>
      </c>
      <c r="M26" s="15"/>
      <c r="N26" s="107"/>
      <c r="O26" s="103"/>
      <c r="P26" s="134">
        <v>20</v>
      </c>
      <c r="Q26" s="57">
        <f t="shared" si="0"/>
        <v>40</v>
      </c>
      <c r="R26" s="104">
        <v>18</v>
      </c>
    </row>
    <row r="27" spans="1:18" ht="12.75">
      <c r="A27" s="13" t="s">
        <v>484</v>
      </c>
      <c r="B27" s="14" t="s">
        <v>485</v>
      </c>
      <c r="C27" s="14" t="s">
        <v>37</v>
      </c>
      <c r="D27" s="14"/>
      <c r="E27" s="15"/>
      <c r="F27" s="15">
        <v>30</v>
      </c>
      <c r="G27" s="15"/>
      <c r="H27" s="15"/>
      <c r="I27" s="15"/>
      <c r="J27" s="15"/>
      <c r="K27" s="15"/>
      <c r="L27" s="15"/>
      <c r="M27" s="15"/>
      <c r="N27" s="107"/>
      <c r="O27" s="103"/>
      <c r="P27" s="134">
        <v>10</v>
      </c>
      <c r="Q27" s="57">
        <f t="shared" si="0"/>
        <v>40</v>
      </c>
      <c r="R27" s="104">
        <v>18</v>
      </c>
    </row>
    <row r="28" spans="1:18" ht="12.75">
      <c r="A28" s="13" t="s">
        <v>500</v>
      </c>
      <c r="B28" s="14" t="s">
        <v>501</v>
      </c>
      <c r="C28" s="14" t="s">
        <v>37</v>
      </c>
      <c r="D28" s="14"/>
      <c r="E28" s="15"/>
      <c r="F28" s="15">
        <v>25</v>
      </c>
      <c r="G28" s="15"/>
      <c r="H28" s="15"/>
      <c r="I28" s="15"/>
      <c r="J28" s="15"/>
      <c r="K28" s="15"/>
      <c r="L28" s="15"/>
      <c r="M28" s="15"/>
      <c r="N28" s="107"/>
      <c r="O28" s="103"/>
      <c r="P28" s="134">
        <v>10</v>
      </c>
      <c r="Q28" s="57">
        <f t="shared" si="0"/>
        <v>35</v>
      </c>
      <c r="R28" s="104">
        <v>20</v>
      </c>
    </row>
    <row r="29" spans="1:18" ht="12.75">
      <c r="A29" s="13" t="s">
        <v>172</v>
      </c>
      <c r="B29" s="14" t="s">
        <v>173</v>
      </c>
      <c r="C29" s="14" t="s">
        <v>36</v>
      </c>
      <c r="D29" s="14"/>
      <c r="E29" s="15">
        <v>10</v>
      </c>
      <c r="F29" s="15"/>
      <c r="G29" s="15"/>
      <c r="H29" s="15"/>
      <c r="I29" s="15"/>
      <c r="J29" s="15">
        <v>15</v>
      </c>
      <c r="K29" s="15"/>
      <c r="L29" s="15"/>
      <c r="M29" s="15"/>
      <c r="N29" s="107"/>
      <c r="O29" s="103"/>
      <c r="P29" s="134">
        <v>10</v>
      </c>
      <c r="Q29" s="57">
        <f t="shared" si="0"/>
        <v>35</v>
      </c>
      <c r="R29" s="104">
        <v>20</v>
      </c>
    </row>
    <row r="30" spans="1:18" ht="12.75">
      <c r="A30" s="13" t="s">
        <v>227</v>
      </c>
      <c r="B30" s="14" t="s">
        <v>309</v>
      </c>
      <c r="C30" s="14" t="s">
        <v>37</v>
      </c>
      <c r="D30" s="14">
        <v>5</v>
      </c>
      <c r="E30" s="15"/>
      <c r="F30" s="15">
        <v>5</v>
      </c>
      <c r="G30" s="15"/>
      <c r="H30" s="15"/>
      <c r="I30" s="15"/>
      <c r="J30" s="15"/>
      <c r="K30" s="15"/>
      <c r="L30" s="15"/>
      <c r="M30" s="15"/>
      <c r="N30" s="107"/>
      <c r="O30" s="103"/>
      <c r="P30" s="134">
        <v>20</v>
      </c>
      <c r="Q30" s="57">
        <f t="shared" si="0"/>
        <v>30</v>
      </c>
      <c r="R30" s="104">
        <v>22</v>
      </c>
    </row>
    <row r="31" spans="1:18" ht="12.75">
      <c r="A31" s="13" t="s">
        <v>87</v>
      </c>
      <c r="B31" s="14" t="s">
        <v>287</v>
      </c>
      <c r="C31" s="14" t="s">
        <v>16</v>
      </c>
      <c r="D31" s="14"/>
      <c r="E31" s="15"/>
      <c r="F31" s="15"/>
      <c r="G31" s="15"/>
      <c r="H31" s="15">
        <v>5</v>
      </c>
      <c r="I31" s="15">
        <v>5</v>
      </c>
      <c r="J31" s="15"/>
      <c r="K31" s="15"/>
      <c r="L31" s="15"/>
      <c r="M31" s="15"/>
      <c r="N31" s="107"/>
      <c r="O31" s="103"/>
      <c r="P31" s="134">
        <v>20</v>
      </c>
      <c r="Q31" s="57">
        <f t="shared" si="0"/>
        <v>30</v>
      </c>
      <c r="R31" s="104">
        <v>22</v>
      </c>
    </row>
    <row r="32" spans="1:18" ht="12.75">
      <c r="A32" s="13" t="s">
        <v>727</v>
      </c>
      <c r="B32" s="14" t="s">
        <v>728</v>
      </c>
      <c r="C32" s="14" t="s">
        <v>31</v>
      </c>
      <c r="D32" s="14"/>
      <c r="E32" s="15"/>
      <c r="F32" s="15"/>
      <c r="G32" s="15"/>
      <c r="H32" s="15"/>
      <c r="I32" s="15">
        <v>5</v>
      </c>
      <c r="J32" s="15"/>
      <c r="K32" s="15">
        <v>5</v>
      </c>
      <c r="L32" s="15"/>
      <c r="M32" s="15"/>
      <c r="N32" s="107"/>
      <c r="O32" s="103"/>
      <c r="P32" s="134">
        <v>20</v>
      </c>
      <c r="Q32" s="57">
        <f t="shared" si="0"/>
        <v>30</v>
      </c>
      <c r="R32" s="104">
        <v>22</v>
      </c>
    </row>
    <row r="33" spans="1:18" ht="12.75">
      <c r="A33" s="13" t="s">
        <v>148</v>
      </c>
      <c r="B33" s="14" t="s">
        <v>306</v>
      </c>
      <c r="C33" s="14" t="s">
        <v>37</v>
      </c>
      <c r="D33" s="14">
        <v>5</v>
      </c>
      <c r="E33" s="15"/>
      <c r="F33" s="15">
        <v>5</v>
      </c>
      <c r="G33" s="15"/>
      <c r="H33" s="15"/>
      <c r="I33" s="15"/>
      <c r="J33" s="15"/>
      <c r="K33" s="15"/>
      <c r="L33" s="15"/>
      <c r="M33" s="15"/>
      <c r="N33" s="107"/>
      <c r="O33" s="103"/>
      <c r="P33" s="134">
        <v>20</v>
      </c>
      <c r="Q33" s="57">
        <f t="shared" si="0"/>
        <v>30</v>
      </c>
      <c r="R33" s="104">
        <v>22</v>
      </c>
    </row>
    <row r="34" spans="1:18" ht="12.75">
      <c r="A34" s="13" t="s">
        <v>567</v>
      </c>
      <c r="B34" s="14" t="s">
        <v>568</v>
      </c>
      <c r="C34" s="14" t="s">
        <v>37</v>
      </c>
      <c r="D34" s="14"/>
      <c r="E34" s="15"/>
      <c r="F34" s="15">
        <v>5</v>
      </c>
      <c r="G34" s="15"/>
      <c r="H34" s="15"/>
      <c r="I34" s="15">
        <v>5</v>
      </c>
      <c r="J34" s="15"/>
      <c r="K34" s="15"/>
      <c r="L34" s="15"/>
      <c r="M34" s="15"/>
      <c r="N34" s="107"/>
      <c r="O34" s="103"/>
      <c r="P34" s="134">
        <v>20</v>
      </c>
      <c r="Q34" s="57">
        <f t="shared" si="0"/>
        <v>30</v>
      </c>
      <c r="R34" s="104">
        <v>22</v>
      </c>
    </row>
    <row r="35" spans="1:18" ht="12.75">
      <c r="A35" s="13" t="s">
        <v>993</v>
      </c>
      <c r="B35" s="14" t="s">
        <v>250</v>
      </c>
      <c r="C35" s="14" t="s">
        <v>23</v>
      </c>
      <c r="D35" s="14"/>
      <c r="E35" s="15"/>
      <c r="F35" s="15"/>
      <c r="G35" s="15"/>
      <c r="H35" s="15"/>
      <c r="I35" s="15"/>
      <c r="J35" s="15"/>
      <c r="K35" s="15"/>
      <c r="L35" s="15">
        <v>20</v>
      </c>
      <c r="M35" s="15"/>
      <c r="N35" s="107"/>
      <c r="O35" s="103"/>
      <c r="P35" s="134">
        <v>10</v>
      </c>
      <c r="Q35" s="57">
        <f t="shared" si="0"/>
        <v>30</v>
      </c>
      <c r="R35" s="104">
        <v>22</v>
      </c>
    </row>
    <row r="36" spans="1:18" ht="12.75">
      <c r="A36" s="13" t="s">
        <v>506</v>
      </c>
      <c r="B36" s="14" t="s">
        <v>507</v>
      </c>
      <c r="C36" s="14" t="s">
        <v>26</v>
      </c>
      <c r="D36" s="14"/>
      <c r="E36" s="15"/>
      <c r="F36" s="15">
        <v>15</v>
      </c>
      <c r="G36" s="15"/>
      <c r="H36" s="15"/>
      <c r="I36" s="15"/>
      <c r="J36" s="15"/>
      <c r="K36" s="15"/>
      <c r="L36" s="15"/>
      <c r="M36" s="15"/>
      <c r="N36" s="107"/>
      <c r="O36" s="103"/>
      <c r="P36" s="134">
        <v>10</v>
      </c>
      <c r="Q36" s="57">
        <f t="shared" si="0"/>
        <v>25</v>
      </c>
      <c r="R36" s="104">
        <v>28</v>
      </c>
    </row>
    <row r="37" spans="1:18" ht="12.75">
      <c r="A37" s="13" t="s">
        <v>579</v>
      </c>
      <c r="B37" s="14" t="s">
        <v>580</v>
      </c>
      <c r="C37" s="14" t="s">
        <v>34</v>
      </c>
      <c r="D37" s="14"/>
      <c r="E37" s="15"/>
      <c r="F37" s="15"/>
      <c r="G37" s="15"/>
      <c r="H37" s="15"/>
      <c r="I37" s="15"/>
      <c r="J37" s="15"/>
      <c r="K37" s="15">
        <v>15</v>
      </c>
      <c r="L37" s="15"/>
      <c r="M37" s="15"/>
      <c r="N37" s="107"/>
      <c r="O37" s="103"/>
      <c r="P37" s="134">
        <v>10</v>
      </c>
      <c r="Q37" s="57">
        <f t="shared" si="0"/>
        <v>25</v>
      </c>
      <c r="R37" s="104">
        <v>28</v>
      </c>
    </row>
    <row r="38" spans="1:18" ht="12.75">
      <c r="A38" s="13" t="s">
        <v>504</v>
      </c>
      <c r="B38" s="14" t="s">
        <v>505</v>
      </c>
      <c r="C38" s="14" t="s">
        <v>37</v>
      </c>
      <c r="D38" s="14"/>
      <c r="E38" s="15"/>
      <c r="F38" s="15">
        <v>15</v>
      </c>
      <c r="G38" s="15"/>
      <c r="H38" s="15"/>
      <c r="I38" s="15"/>
      <c r="J38" s="15"/>
      <c r="K38" s="15"/>
      <c r="L38" s="15"/>
      <c r="M38" s="15"/>
      <c r="N38" s="107"/>
      <c r="O38" s="103"/>
      <c r="P38" s="134">
        <v>10</v>
      </c>
      <c r="Q38" s="57">
        <f t="shared" si="0"/>
        <v>25</v>
      </c>
      <c r="R38" s="104">
        <v>28</v>
      </c>
    </row>
    <row r="39" spans="1:18" ht="12.75">
      <c r="A39" s="13" t="s">
        <v>571</v>
      </c>
      <c r="B39" s="14" t="s">
        <v>572</v>
      </c>
      <c r="C39" s="14" t="s">
        <v>519</v>
      </c>
      <c r="D39" s="14"/>
      <c r="E39" s="15"/>
      <c r="F39" s="15"/>
      <c r="G39" s="15"/>
      <c r="H39" s="15"/>
      <c r="I39" s="15"/>
      <c r="J39" s="15">
        <v>15</v>
      </c>
      <c r="K39" s="15"/>
      <c r="L39" s="15"/>
      <c r="M39" s="15"/>
      <c r="N39" s="107"/>
      <c r="O39" s="103"/>
      <c r="P39" s="134">
        <v>10</v>
      </c>
      <c r="Q39" s="57">
        <f t="shared" si="0"/>
        <v>25</v>
      </c>
      <c r="R39" s="104">
        <v>28</v>
      </c>
    </row>
    <row r="40" spans="1:18" ht="12.75">
      <c r="A40" s="13" t="s">
        <v>175</v>
      </c>
      <c r="B40" s="14" t="s">
        <v>185</v>
      </c>
      <c r="C40" s="14" t="s">
        <v>26</v>
      </c>
      <c r="D40" s="14"/>
      <c r="E40" s="15">
        <v>20</v>
      </c>
      <c r="F40" s="15"/>
      <c r="G40" s="15"/>
      <c r="H40" s="15"/>
      <c r="I40" s="15"/>
      <c r="J40" s="15"/>
      <c r="K40" s="15"/>
      <c r="L40" s="15"/>
      <c r="M40" s="15"/>
      <c r="N40" s="107"/>
      <c r="O40" s="103"/>
      <c r="P40" s="134"/>
      <c r="Q40" s="57">
        <f t="shared" si="0"/>
        <v>20</v>
      </c>
      <c r="R40" s="104">
        <v>32</v>
      </c>
    </row>
    <row r="41" spans="1:18" ht="12.75">
      <c r="A41" s="13" t="s">
        <v>293</v>
      </c>
      <c r="B41" s="14" t="s">
        <v>294</v>
      </c>
      <c r="C41" s="14" t="s">
        <v>95</v>
      </c>
      <c r="D41" s="14">
        <v>10</v>
      </c>
      <c r="E41" s="15"/>
      <c r="F41" s="15"/>
      <c r="G41" s="15"/>
      <c r="H41" s="15"/>
      <c r="I41" s="15"/>
      <c r="J41" s="15"/>
      <c r="K41" s="15"/>
      <c r="L41" s="15"/>
      <c r="M41" s="15"/>
      <c r="N41" s="107"/>
      <c r="O41" s="103"/>
      <c r="P41" s="134">
        <v>10</v>
      </c>
      <c r="Q41" s="57">
        <f t="shared" si="0"/>
        <v>20</v>
      </c>
      <c r="R41" s="104">
        <v>32</v>
      </c>
    </row>
    <row r="42" spans="1:18" ht="12.75">
      <c r="A42" s="13" t="s">
        <v>253</v>
      </c>
      <c r="B42" s="14" t="s">
        <v>444</v>
      </c>
      <c r="C42" s="14" t="s">
        <v>16</v>
      </c>
      <c r="D42" s="14"/>
      <c r="E42" s="15">
        <v>5</v>
      </c>
      <c r="F42" s="15"/>
      <c r="G42" s="15"/>
      <c r="H42" s="15"/>
      <c r="I42" s="15">
        <v>5</v>
      </c>
      <c r="J42" s="15"/>
      <c r="K42" s="15"/>
      <c r="L42" s="15"/>
      <c r="M42" s="15"/>
      <c r="N42" s="107"/>
      <c r="O42" s="103"/>
      <c r="P42" s="134">
        <v>10</v>
      </c>
      <c r="Q42" s="57">
        <f t="shared" si="0"/>
        <v>20</v>
      </c>
      <c r="R42" s="104">
        <v>32</v>
      </c>
    </row>
    <row r="43" spans="1:18" ht="12.75">
      <c r="A43" s="13" t="s">
        <v>266</v>
      </c>
      <c r="B43" s="14" t="s">
        <v>288</v>
      </c>
      <c r="C43" s="14" t="s">
        <v>37</v>
      </c>
      <c r="D43" s="14">
        <v>5</v>
      </c>
      <c r="E43" s="15"/>
      <c r="F43" s="15"/>
      <c r="G43" s="15"/>
      <c r="H43" s="15"/>
      <c r="I43" s="15"/>
      <c r="J43" s="15"/>
      <c r="K43" s="15"/>
      <c r="L43" s="15"/>
      <c r="M43" s="15"/>
      <c r="N43" s="107"/>
      <c r="O43" s="103"/>
      <c r="P43" s="134">
        <v>10</v>
      </c>
      <c r="Q43" s="57">
        <f t="shared" si="0"/>
        <v>15</v>
      </c>
      <c r="R43" s="104">
        <v>35</v>
      </c>
    </row>
    <row r="44" spans="1:18" ht="12.75">
      <c r="A44" s="13" t="s">
        <v>569</v>
      </c>
      <c r="B44" s="14" t="s">
        <v>195</v>
      </c>
      <c r="C44" s="14" t="s">
        <v>95</v>
      </c>
      <c r="D44" s="14"/>
      <c r="E44" s="15"/>
      <c r="F44" s="15"/>
      <c r="G44" s="15"/>
      <c r="H44" s="15"/>
      <c r="I44" s="15"/>
      <c r="J44" s="15"/>
      <c r="K44" s="15"/>
      <c r="L44" s="15">
        <v>5</v>
      </c>
      <c r="M44" s="15"/>
      <c r="N44" s="107"/>
      <c r="O44" s="103"/>
      <c r="P44" s="134">
        <v>10</v>
      </c>
      <c r="Q44" s="57">
        <f t="shared" si="0"/>
        <v>15</v>
      </c>
      <c r="R44" s="104">
        <v>35</v>
      </c>
    </row>
    <row r="45" spans="1:18" ht="12.75">
      <c r="A45" s="13" t="s">
        <v>582</v>
      </c>
      <c r="B45" s="14" t="s">
        <v>583</v>
      </c>
      <c r="C45" s="14" t="s">
        <v>37</v>
      </c>
      <c r="D45" s="14"/>
      <c r="E45" s="15"/>
      <c r="F45" s="15">
        <v>5</v>
      </c>
      <c r="G45" s="15"/>
      <c r="H45" s="15"/>
      <c r="I45" s="15"/>
      <c r="J45" s="15"/>
      <c r="K45" s="15"/>
      <c r="L45" s="15"/>
      <c r="M45" s="15"/>
      <c r="N45" s="107"/>
      <c r="O45" s="103"/>
      <c r="P45" s="134">
        <v>10</v>
      </c>
      <c r="Q45" s="57">
        <f t="shared" si="0"/>
        <v>15</v>
      </c>
      <c r="R45" s="104">
        <v>35</v>
      </c>
    </row>
    <row r="46" spans="1:18" ht="12.75">
      <c r="A46" s="13" t="s">
        <v>88</v>
      </c>
      <c r="B46" s="14" t="s">
        <v>962</v>
      </c>
      <c r="C46" s="14" t="s">
        <v>55</v>
      </c>
      <c r="D46" s="14"/>
      <c r="E46" s="15"/>
      <c r="F46" s="15"/>
      <c r="G46" s="15"/>
      <c r="H46" s="15"/>
      <c r="I46" s="15"/>
      <c r="J46" s="15"/>
      <c r="K46" s="15">
        <v>5</v>
      </c>
      <c r="L46" s="15"/>
      <c r="M46" s="15"/>
      <c r="N46" s="107"/>
      <c r="O46" s="103"/>
      <c r="P46" s="134">
        <v>10</v>
      </c>
      <c r="Q46" s="57">
        <f t="shared" si="0"/>
        <v>15</v>
      </c>
      <c r="R46" s="104">
        <v>35</v>
      </c>
    </row>
    <row r="47" spans="1:18" ht="12.75">
      <c r="A47" s="13" t="s">
        <v>78</v>
      </c>
      <c r="B47" s="14" t="s">
        <v>79</v>
      </c>
      <c r="C47" s="14" t="s">
        <v>80</v>
      </c>
      <c r="D47" s="14"/>
      <c r="E47" s="15"/>
      <c r="F47" s="15"/>
      <c r="G47" s="15"/>
      <c r="H47" s="15"/>
      <c r="I47" s="15"/>
      <c r="J47" s="15"/>
      <c r="K47" s="15"/>
      <c r="L47" s="15">
        <v>5</v>
      </c>
      <c r="M47" s="15"/>
      <c r="N47" s="107"/>
      <c r="O47" s="103"/>
      <c r="P47" s="134">
        <v>10</v>
      </c>
      <c r="Q47" s="57">
        <f t="shared" si="0"/>
        <v>15</v>
      </c>
      <c r="R47" s="104">
        <v>35</v>
      </c>
    </row>
    <row r="48" spans="1:18" ht="12.75">
      <c r="A48" s="13" t="s">
        <v>725</v>
      </c>
      <c r="B48" s="14" t="s">
        <v>726</v>
      </c>
      <c r="C48" s="14" t="s">
        <v>16</v>
      </c>
      <c r="D48" s="14"/>
      <c r="E48" s="15"/>
      <c r="F48" s="15"/>
      <c r="G48" s="15"/>
      <c r="H48" s="15"/>
      <c r="I48" s="15">
        <v>5</v>
      </c>
      <c r="J48" s="15"/>
      <c r="K48" s="15"/>
      <c r="L48" s="15"/>
      <c r="M48" s="15"/>
      <c r="N48" s="107"/>
      <c r="O48" s="103"/>
      <c r="P48" s="134">
        <v>10</v>
      </c>
      <c r="Q48" s="57">
        <f t="shared" si="0"/>
        <v>15</v>
      </c>
      <c r="R48" s="104">
        <v>35</v>
      </c>
    </row>
    <row r="49" spans="1:18" ht="12.75">
      <c r="A49" s="13" t="s">
        <v>289</v>
      </c>
      <c r="B49" s="14" t="s">
        <v>403</v>
      </c>
      <c r="C49" s="14" t="s">
        <v>39</v>
      </c>
      <c r="D49" s="14">
        <v>10</v>
      </c>
      <c r="E49" s="15"/>
      <c r="F49" s="15"/>
      <c r="G49" s="15"/>
      <c r="H49" s="15"/>
      <c r="I49" s="15"/>
      <c r="J49" s="15"/>
      <c r="K49" s="15"/>
      <c r="L49" s="15"/>
      <c r="M49" s="15"/>
      <c r="N49" s="107"/>
      <c r="O49" s="103"/>
      <c r="P49" s="134"/>
      <c r="Q49" s="57">
        <f t="shared" si="0"/>
        <v>10</v>
      </c>
      <c r="R49" s="104">
        <v>41</v>
      </c>
    </row>
  </sheetData>
  <sheetProtection/>
  <mergeCells count="7">
    <mergeCell ref="H5:O5"/>
    <mergeCell ref="H6:O6"/>
    <mergeCell ref="H7:O7"/>
    <mergeCell ref="A1:R1"/>
    <mergeCell ref="H2:O2"/>
    <mergeCell ref="H3:O3"/>
    <mergeCell ref="H4:O4"/>
  </mergeCells>
  <printOptions/>
  <pageMargins left="0.75" right="0.75" top="1" bottom="1"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AB35"/>
  <sheetViews>
    <sheetView zoomScalePageLayoutView="0" workbookViewId="0" topLeftCell="A10">
      <selection activeCell="AB35" sqref="AB35"/>
    </sheetView>
  </sheetViews>
  <sheetFormatPr defaultColWidth="9.00390625" defaultRowHeight="12.75"/>
  <cols>
    <col min="1" max="1" width="19.75390625" style="0" customWidth="1"/>
    <col min="2" max="2" width="23.625" style="0" customWidth="1"/>
    <col min="3" max="3" width="10.625" style="0" customWidth="1"/>
    <col min="4" max="4" width="2.75390625" style="0" bestFit="1" customWidth="1"/>
    <col min="5" max="5" width="4.25390625" style="0" customWidth="1"/>
    <col min="6" max="6" width="4.625" style="0" customWidth="1"/>
    <col min="7" max="7" width="2.75390625" style="0" bestFit="1" customWidth="1"/>
    <col min="8" max="8" width="2.75390625" style="0" customWidth="1"/>
    <col min="9" max="19" width="2.75390625" style="0" bestFit="1" customWidth="1"/>
    <col min="20" max="23" width="2.75390625" style="0" customWidth="1"/>
    <col min="24" max="24" width="4.25390625" style="0" hidden="1" customWidth="1"/>
    <col min="25" max="25" width="5.75390625" style="0" bestFit="1" customWidth="1"/>
    <col min="26" max="26" width="5.375" style="0" bestFit="1" customWidth="1"/>
    <col min="27" max="27" width="4.25390625" style="0" bestFit="1" customWidth="1"/>
    <col min="28" max="28" width="5.75390625" style="0" bestFit="1" customWidth="1"/>
  </cols>
  <sheetData>
    <row r="1" spans="1:16" ht="20.25" customHeight="1">
      <c r="A1" s="206" t="s">
        <v>935</v>
      </c>
      <c r="B1" s="206"/>
      <c r="C1" s="206"/>
      <c r="D1" s="206"/>
      <c r="E1" s="206"/>
      <c r="F1" s="206"/>
      <c r="G1" s="206"/>
      <c r="H1" s="206"/>
      <c r="I1" s="206"/>
      <c r="J1" s="206"/>
      <c r="K1" s="206"/>
      <c r="L1" s="206"/>
      <c r="M1" s="206"/>
      <c r="N1" s="206"/>
      <c r="O1" s="206"/>
      <c r="P1" s="206"/>
    </row>
    <row r="2" spans="1:28" ht="12.75">
      <c r="A2" s="3"/>
      <c r="B2" s="3"/>
      <c r="C2" s="3" t="s">
        <v>1</v>
      </c>
      <c r="D2" s="88" t="s">
        <v>2</v>
      </c>
      <c r="E2" s="88" t="s">
        <v>3</v>
      </c>
      <c r="F2" s="110"/>
      <c r="G2" s="84"/>
      <c r="H2" s="238" t="s">
        <v>0</v>
      </c>
      <c r="I2" s="239"/>
      <c r="J2" s="239"/>
      <c r="K2" s="239"/>
      <c r="L2" s="239"/>
      <c r="M2" s="239"/>
      <c r="N2" s="239"/>
      <c r="O2" s="239"/>
      <c r="P2" s="239"/>
      <c r="Q2" s="239"/>
      <c r="R2" s="239"/>
      <c r="S2" s="239"/>
      <c r="T2" s="239"/>
      <c r="U2" s="239"/>
      <c r="V2" s="239"/>
      <c r="W2" s="243"/>
      <c r="X2" s="24"/>
      <c r="Y2" s="24" t="s">
        <v>1</v>
      </c>
      <c r="Z2" s="88" t="s">
        <v>2</v>
      </c>
      <c r="AA2" s="88" t="s">
        <v>3</v>
      </c>
      <c r="AB2" s="111"/>
    </row>
    <row r="3" spans="1:28" ht="12.75">
      <c r="A3" s="38">
        <v>1</v>
      </c>
      <c r="B3" s="113" t="s">
        <v>322</v>
      </c>
      <c r="C3" s="114">
        <v>42386</v>
      </c>
      <c r="D3" s="115">
        <v>7</v>
      </c>
      <c r="E3" s="115">
        <v>7</v>
      </c>
      <c r="F3" s="116"/>
      <c r="G3" s="115">
        <v>10</v>
      </c>
      <c r="H3" s="246" t="s">
        <v>843</v>
      </c>
      <c r="I3" s="247"/>
      <c r="J3" s="247"/>
      <c r="K3" s="247"/>
      <c r="L3" s="247"/>
      <c r="M3" s="247"/>
      <c r="N3" s="247"/>
      <c r="O3" s="247"/>
      <c r="P3" s="247"/>
      <c r="Q3" s="247"/>
      <c r="R3" s="247"/>
      <c r="S3" s="247"/>
      <c r="T3" s="247"/>
      <c r="U3" s="247"/>
      <c r="V3" s="247"/>
      <c r="W3" s="262"/>
      <c r="X3" s="117"/>
      <c r="Y3" s="114">
        <v>42499</v>
      </c>
      <c r="Z3" s="118">
        <v>1</v>
      </c>
      <c r="AA3" s="119">
        <v>6</v>
      </c>
      <c r="AB3" s="116"/>
    </row>
    <row r="4" spans="1:28" ht="12.75">
      <c r="A4" s="38">
        <v>2</v>
      </c>
      <c r="B4" s="113" t="s">
        <v>247</v>
      </c>
      <c r="C4" s="114">
        <v>42406</v>
      </c>
      <c r="D4" s="115">
        <v>6</v>
      </c>
      <c r="E4" s="115">
        <v>56</v>
      </c>
      <c r="F4" s="116"/>
      <c r="G4" s="115">
        <v>11</v>
      </c>
      <c r="H4" s="246" t="s">
        <v>894</v>
      </c>
      <c r="I4" s="247"/>
      <c r="J4" s="247"/>
      <c r="K4" s="247"/>
      <c r="L4" s="247"/>
      <c r="M4" s="247"/>
      <c r="N4" s="247"/>
      <c r="O4" s="247"/>
      <c r="P4" s="247"/>
      <c r="Q4" s="247"/>
      <c r="R4" s="247"/>
      <c r="S4" s="247"/>
      <c r="T4" s="247"/>
      <c r="U4" s="247"/>
      <c r="V4" s="247"/>
      <c r="W4" s="262"/>
      <c r="X4" s="117"/>
      <c r="Y4" s="114">
        <v>42666</v>
      </c>
      <c r="Z4" s="118">
        <v>3</v>
      </c>
      <c r="AA4" s="119">
        <v>3</v>
      </c>
      <c r="AB4" s="116"/>
    </row>
    <row r="5" spans="1:28" ht="12.75">
      <c r="A5" s="120">
        <v>3</v>
      </c>
      <c r="B5" s="113" t="s">
        <v>488</v>
      </c>
      <c r="C5" s="114">
        <v>42414</v>
      </c>
      <c r="D5" s="115">
        <v>8</v>
      </c>
      <c r="E5" s="115">
        <v>186</v>
      </c>
      <c r="F5" s="116"/>
      <c r="G5" s="115">
        <v>12</v>
      </c>
      <c r="H5" s="246" t="s">
        <v>940</v>
      </c>
      <c r="I5" s="247"/>
      <c r="J5" s="247"/>
      <c r="K5" s="247"/>
      <c r="L5" s="247"/>
      <c r="M5" s="247"/>
      <c r="N5" s="247"/>
      <c r="O5" s="247"/>
      <c r="P5" s="247"/>
      <c r="Q5" s="247"/>
      <c r="R5" s="247"/>
      <c r="S5" s="247"/>
      <c r="T5" s="247"/>
      <c r="U5" s="247"/>
      <c r="V5" s="247"/>
      <c r="W5" s="262"/>
      <c r="X5" s="117"/>
      <c r="Y5" s="114">
        <v>42680</v>
      </c>
      <c r="Z5" s="118">
        <v>3</v>
      </c>
      <c r="AA5" s="119">
        <v>11</v>
      </c>
      <c r="AB5" s="116"/>
    </row>
    <row r="6" spans="1:28" ht="12.75">
      <c r="A6" s="120">
        <v>4</v>
      </c>
      <c r="B6" s="121" t="s">
        <v>511</v>
      </c>
      <c r="C6" s="114">
        <v>42428</v>
      </c>
      <c r="D6" s="115">
        <v>4</v>
      </c>
      <c r="E6" s="115">
        <v>15</v>
      </c>
      <c r="F6" s="116"/>
      <c r="G6" s="115">
        <v>13</v>
      </c>
      <c r="H6" s="246" t="s">
        <v>838</v>
      </c>
      <c r="I6" s="247"/>
      <c r="J6" s="247"/>
      <c r="K6" s="247"/>
      <c r="L6" s="247"/>
      <c r="M6" s="247"/>
      <c r="N6" s="247"/>
      <c r="O6" s="247"/>
      <c r="P6" s="247"/>
      <c r="Q6" s="247"/>
      <c r="R6" s="247"/>
      <c r="S6" s="247"/>
      <c r="T6" s="247"/>
      <c r="U6" s="247"/>
      <c r="V6" s="247"/>
      <c r="W6" s="262"/>
      <c r="X6" s="117"/>
      <c r="Y6" s="114">
        <v>42687</v>
      </c>
      <c r="Z6" s="118">
        <v>4</v>
      </c>
      <c r="AA6" s="119">
        <v>54</v>
      </c>
      <c r="AB6" s="116"/>
    </row>
    <row r="7" spans="1:28" ht="12.75">
      <c r="A7" s="120">
        <v>5</v>
      </c>
      <c r="B7" s="149" t="s">
        <v>586</v>
      </c>
      <c r="C7" s="114">
        <v>42437</v>
      </c>
      <c r="D7" s="115">
        <v>6</v>
      </c>
      <c r="E7" s="115">
        <v>25</v>
      </c>
      <c r="F7" s="116"/>
      <c r="G7" s="115">
        <v>14</v>
      </c>
      <c r="H7" s="246" t="s">
        <v>966</v>
      </c>
      <c r="I7" s="247"/>
      <c r="J7" s="247"/>
      <c r="K7" s="247"/>
      <c r="L7" s="247"/>
      <c r="M7" s="247"/>
      <c r="N7" s="247"/>
      <c r="O7" s="247"/>
      <c r="P7" s="247"/>
      <c r="Q7" s="247"/>
      <c r="R7" s="247"/>
      <c r="S7" s="247"/>
      <c r="T7" s="247"/>
      <c r="U7" s="247"/>
      <c r="V7" s="247"/>
      <c r="W7" s="262"/>
      <c r="X7" s="117"/>
      <c r="Y7" s="114">
        <v>42687</v>
      </c>
      <c r="Z7" s="118">
        <v>4</v>
      </c>
      <c r="AA7" s="119">
        <v>19</v>
      </c>
      <c r="AB7" s="116"/>
    </row>
    <row r="8" spans="1:28" ht="12.75">
      <c r="A8" s="120">
        <v>6</v>
      </c>
      <c r="B8" s="121" t="s">
        <v>667</v>
      </c>
      <c r="C8" s="114">
        <v>42448</v>
      </c>
      <c r="D8" s="115">
        <v>4</v>
      </c>
      <c r="E8" s="115">
        <v>16</v>
      </c>
      <c r="F8" s="116"/>
      <c r="G8" s="115">
        <v>15</v>
      </c>
      <c r="H8" s="246" t="s">
        <v>995</v>
      </c>
      <c r="I8" s="247"/>
      <c r="J8" s="247"/>
      <c r="K8" s="247"/>
      <c r="L8" s="247"/>
      <c r="M8" s="247"/>
      <c r="N8" s="247"/>
      <c r="O8" s="247"/>
      <c r="P8" s="247"/>
      <c r="Q8" s="247"/>
      <c r="R8" s="247"/>
      <c r="S8" s="247"/>
      <c r="T8" s="247"/>
      <c r="U8" s="247"/>
      <c r="V8" s="247"/>
      <c r="W8" s="262"/>
      <c r="X8" s="117"/>
      <c r="Y8" s="114">
        <v>42701</v>
      </c>
      <c r="Z8" s="118">
        <v>3</v>
      </c>
      <c r="AA8" s="119">
        <v>17</v>
      </c>
      <c r="AB8" s="116"/>
    </row>
    <row r="9" spans="1:28" ht="12.75">
      <c r="A9" s="120">
        <v>7</v>
      </c>
      <c r="B9" s="159" t="s">
        <v>689</v>
      </c>
      <c r="C9" s="114">
        <v>42456</v>
      </c>
      <c r="D9" s="115">
        <v>2</v>
      </c>
      <c r="E9" s="115">
        <v>5</v>
      </c>
      <c r="F9" s="116"/>
      <c r="G9" s="115"/>
      <c r="H9" s="246"/>
      <c r="I9" s="247"/>
      <c r="J9" s="247"/>
      <c r="K9" s="247"/>
      <c r="L9" s="247"/>
      <c r="M9" s="247"/>
      <c r="N9" s="247"/>
      <c r="O9" s="247"/>
      <c r="P9" s="247"/>
      <c r="Q9" s="247"/>
      <c r="R9" s="247"/>
      <c r="S9" s="247"/>
      <c r="T9" s="247"/>
      <c r="U9" s="247"/>
      <c r="V9" s="247"/>
      <c r="W9" s="262"/>
      <c r="X9" s="117"/>
      <c r="Y9" s="114"/>
      <c r="Z9" s="118"/>
      <c r="AA9" s="119"/>
      <c r="AB9" s="116"/>
    </row>
    <row r="10" spans="1:28" ht="12.75">
      <c r="A10" s="120">
        <v>8</v>
      </c>
      <c r="B10" s="122" t="s">
        <v>724</v>
      </c>
      <c r="C10" s="114">
        <v>42470</v>
      </c>
      <c r="D10" s="115">
        <v>6</v>
      </c>
      <c r="E10" s="115">
        <v>12</v>
      </c>
      <c r="F10" s="116"/>
      <c r="G10" s="115"/>
      <c r="H10" s="246"/>
      <c r="I10" s="247"/>
      <c r="J10" s="247"/>
      <c r="K10" s="247"/>
      <c r="L10" s="247"/>
      <c r="M10" s="247"/>
      <c r="N10" s="247"/>
      <c r="O10" s="247"/>
      <c r="P10" s="247"/>
      <c r="Q10" s="247"/>
      <c r="R10" s="247"/>
      <c r="S10" s="247"/>
      <c r="T10" s="247"/>
      <c r="U10" s="247"/>
      <c r="V10" s="247"/>
      <c r="W10" s="262"/>
      <c r="X10" s="117"/>
      <c r="Y10" s="114"/>
      <c r="Z10" s="118"/>
      <c r="AA10" s="119"/>
      <c r="AB10" s="116"/>
    </row>
    <row r="11" spans="1:28" ht="12.75">
      <c r="A11" s="120">
        <v>9</v>
      </c>
      <c r="B11" s="122" t="s">
        <v>838</v>
      </c>
      <c r="C11" s="114">
        <v>42492</v>
      </c>
      <c r="D11" s="115">
        <v>5</v>
      </c>
      <c r="E11" s="115">
        <v>23</v>
      </c>
      <c r="F11" s="116"/>
      <c r="G11" s="115"/>
      <c r="H11" s="246"/>
      <c r="I11" s="260"/>
      <c r="J11" s="260"/>
      <c r="K11" s="260"/>
      <c r="L11" s="260"/>
      <c r="M11" s="260"/>
      <c r="N11" s="260"/>
      <c r="O11" s="260"/>
      <c r="P11" s="260"/>
      <c r="Q11" s="260"/>
      <c r="R11" s="260"/>
      <c r="S11" s="260"/>
      <c r="T11" s="260"/>
      <c r="U11" s="260"/>
      <c r="V11" s="260"/>
      <c r="W11" s="261"/>
      <c r="X11" s="117"/>
      <c r="Y11" s="114"/>
      <c r="Z11" s="118"/>
      <c r="AA11" s="119"/>
      <c r="AB11" s="116"/>
    </row>
    <row r="12" spans="1:28" ht="12.75">
      <c r="A12" s="123" t="s">
        <v>153</v>
      </c>
      <c r="B12" s="123" t="s">
        <v>154</v>
      </c>
      <c r="C12" s="123" t="s">
        <v>7</v>
      </c>
      <c r="D12" s="124">
        <v>1</v>
      </c>
      <c r="E12" s="124">
        <v>2</v>
      </c>
      <c r="F12" s="124">
        <v>3</v>
      </c>
      <c r="G12" s="125">
        <v>4</v>
      </c>
      <c r="H12" s="125">
        <v>5</v>
      </c>
      <c r="I12" s="125">
        <v>6</v>
      </c>
      <c r="J12" s="125">
        <v>7</v>
      </c>
      <c r="K12" s="125">
        <v>8</v>
      </c>
      <c r="L12" s="125">
        <v>9</v>
      </c>
      <c r="M12" s="125">
        <v>10</v>
      </c>
      <c r="N12" s="125">
        <v>11</v>
      </c>
      <c r="O12" s="125">
        <v>12</v>
      </c>
      <c r="P12" s="125">
        <v>13</v>
      </c>
      <c r="Q12" s="125">
        <v>14</v>
      </c>
      <c r="R12" s="125">
        <v>15</v>
      </c>
      <c r="S12" s="125">
        <v>16</v>
      </c>
      <c r="T12" s="125">
        <v>17</v>
      </c>
      <c r="U12" s="125">
        <v>18</v>
      </c>
      <c r="V12" s="125">
        <v>19</v>
      </c>
      <c r="W12" s="125">
        <v>20</v>
      </c>
      <c r="X12" s="124" t="s">
        <v>8</v>
      </c>
      <c r="Y12" s="124" t="s">
        <v>177</v>
      </c>
      <c r="Z12" s="124" t="s">
        <v>9</v>
      </c>
      <c r="AA12" s="124" t="s">
        <v>10</v>
      </c>
      <c r="AB12" s="124" t="s">
        <v>11</v>
      </c>
    </row>
    <row r="13" spans="1:28" ht="12.75">
      <c r="A13" s="113" t="s">
        <v>157</v>
      </c>
      <c r="B13" s="113" t="s">
        <v>134</v>
      </c>
      <c r="C13" s="113" t="s">
        <v>16</v>
      </c>
      <c r="D13" s="69">
        <v>10</v>
      </c>
      <c r="E13" s="69">
        <v>60</v>
      </c>
      <c r="F13" s="69">
        <v>25</v>
      </c>
      <c r="G13" s="69"/>
      <c r="H13" s="69">
        <v>25</v>
      </c>
      <c r="I13" s="69">
        <v>30</v>
      </c>
      <c r="J13" s="69"/>
      <c r="K13" s="69">
        <v>20</v>
      </c>
      <c r="L13" s="69">
        <v>30</v>
      </c>
      <c r="M13" s="69"/>
      <c r="N13" s="69"/>
      <c r="O13" s="69"/>
      <c r="P13" s="69"/>
      <c r="Q13" s="69"/>
      <c r="R13" s="69"/>
      <c r="S13" s="69"/>
      <c r="T13" s="69"/>
      <c r="U13" s="69"/>
      <c r="V13" s="69"/>
      <c r="W13" s="69"/>
      <c r="X13" s="69">
        <f aca="true" t="shared" si="0" ref="X13:X35">SUM(D13:W13)</f>
        <v>200</v>
      </c>
      <c r="Y13" s="127">
        <f aca="true" t="shared" si="1" ref="Y13:Y24">PRODUCT(X13,2)</f>
        <v>400</v>
      </c>
      <c r="Z13" s="127">
        <v>50</v>
      </c>
      <c r="AA13" s="127">
        <f aca="true" t="shared" si="2" ref="AA13:AA35">SUM(Y13:Z13)</f>
        <v>450</v>
      </c>
      <c r="AB13" s="69">
        <v>1</v>
      </c>
    </row>
    <row r="14" spans="1:28" ht="12.75">
      <c r="A14" s="113" t="s">
        <v>491</v>
      </c>
      <c r="B14" s="113" t="s">
        <v>492</v>
      </c>
      <c r="C14" s="113" t="s">
        <v>16</v>
      </c>
      <c r="D14" s="69"/>
      <c r="E14" s="69">
        <v>75</v>
      </c>
      <c r="F14" s="69">
        <v>90</v>
      </c>
      <c r="G14" s="69"/>
      <c r="H14" s="69"/>
      <c r="I14" s="69"/>
      <c r="J14" s="69"/>
      <c r="K14" s="69"/>
      <c r="L14" s="69"/>
      <c r="M14" s="69"/>
      <c r="N14" s="69"/>
      <c r="O14" s="69"/>
      <c r="P14" s="69"/>
      <c r="Q14" s="69"/>
      <c r="R14" s="69"/>
      <c r="S14" s="69"/>
      <c r="T14" s="69"/>
      <c r="U14" s="69"/>
      <c r="V14" s="69"/>
      <c r="W14" s="69"/>
      <c r="X14" s="69">
        <f t="shared" si="0"/>
        <v>165</v>
      </c>
      <c r="Y14" s="127">
        <f t="shared" si="1"/>
        <v>330</v>
      </c>
      <c r="Z14" s="127"/>
      <c r="AA14" s="127">
        <f t="shared" si="2"/>
        <v>330</v>
      </c>
      <c r="AB14" s="69">
        <v>2</v>
      </c>
    </row>
    <row r="15" spans="1:28" ht="12.75">
      <c r="A15" s="113" t="s">
        <v>495</v>
      </c>
      <c r="B15" s="113" t="s">
        <v>496</v>
      </c>
      <c r="C15" s="113" t="s">
        <v>37</v>
      </c>
      <c r="D15" s="69"/>
      <c r="E15" s="69">
        <v>60</v>
      </c>
      <c r="F15" s="69">
        <v>25</v>
      </c>
      <c r="G15" s="69">
        <v>30</v>
      </c>
      <c r="H15" s="69"/>
      <c r="I15" s="69"/>
      <c r="J15" s="69"/>
      <c r="K15" s="69"/>
      <c r="L15" s="69">
        <v>20</v>
      </c>
      <c r="M15" s="69"/>
      <c r="N15" s="69"/>
      <c r="O15" s="69"/>
      <c r="P15" s="69"/>
      <c r="Q15" s="69"/>
      <c r="R15" s="69"/>
      <c r="S15" s="69"/>
      <c r="T15" s="69"/>
      <c r="U15" s="69"/>
      <c r="V15" s="69"/>
      <c r="W15" s="69"/>
      <c r="X15" s="69">
        <f t="shared" si="0"/>
        <v>135</v>
      </c>
      <c r="Y15" s="127">
        <f t="shared" si="1"/>
        <v>270</v>
      </c>
      <c r="Z15" s="127">
        <v>20</v>
      </c>
      <c r="AA15" s="127">
        <f t="shared" si="2"/>
        <v>290</v>
      </c>
      <c r="AB15" s="69">
        <v>3</v>
      </c>
    </row>
    <row r="16" spans="1:28" ht="12.75">
      <c r="A16" s="113" t="s">
        <v>493</v>
      </c>
      <c r="B16" s="113" t="s">
        <v>494</v>
      </c>
      <c r="C16" s="113" t="s">
        <v>55</v>
      </c>
      <c r="D16" s="69"/>
      <c r="E16" s="69">
        <v>60</v>
      </c>
      <c r="F16" s="69">
        <v>25</v>
      </c>
      <c r="G16" s="69"/>
      <c r="H16" s="69"/>
      <c r="I16" s="69"/>
      <c r="J16" s="69"/>
      <c r="K16" s="69">
        <v>15</v>
      </c>
      <c r="L16" s="69">
        <v>20</v>
      </c>
      <c r="M16" s="69"/>
      <c r="N16" s="69"/>
      <c r="O16" s="69"/>
      <c r="P16" s="69"/>
      <c r="Q16" s="69"/>
      <c r="R16" s="69"/>
      <c r="S16" s="69"/>
      <c r="T16" s="69"/>
      <c r="U16" s="69"/>
      <c r="V16" s="69"/>
      <c r="W16" s="69"/>
      <c r="X16" s="69">
        <f t="shared" si="0"/>
        <v>120</v>
      </c>
      <c r="Y16" s="127">
        <f t="shared" si="1"/>
        <v>240</v>
      </c>
      <c r="Z16" s="127">
        <v>20</v>
      </c>
      <c r="AA16" s="127">
        <f t="shared" si="2"/>
        <v>260</v>
      </c>
      <c r="AB16" s="69">
        <v>4</v>
      </c>
    </row>
    <row r="17" spans="1:28" ht="12.75">
      <c r="A17" s="113" t="s">
        <v>366</v>
      </c>
      <c r="B17" s="113" t="s">
        <v>367</v>
      </c>
      <c r="C17" s="113" t="s">
        <v>23</v>
      </c>
      <c r="D17" s="69">
        <v>5</v>
      </c>
      <c r="E17" s="69"/>
      <c r="F17" s="69">
        <v>5</v>
      </c>
      <c r="G17" s="69"/>
      <c r="H17" s="69">
        <v>5</v>
      </c>
      <c r="I17" s="69">
        <v>5</v>
      </c>
      <c r="J17" s="69">
        <v>5</v>
      </c>
      <c r="K17" s="69"/>
      <c r="L17" s="69"/>
      <c r="M17" s="69"/>
      <c r="N17" s="69"/>
      <c r="O17" s="69">
        <v>10</v>
      </c>
      <c r="P17" s="69">
        <v>15</v>
      </c>
      <c r="Q17" s="69">
        <v>5</v>
      </c>
      <c r="R17" s="69">
        <v>15</v>
      </c>
      <c r="S17" s="69"/>
      <c r="T17" s="69"/>
      <c r="U17" s="69"/>
      <c r="V17" s="69"/>
      <c r="W17" s="69"/>
      <c r="X17" s="69">
        <f t="shared" si="0"/>
        <v>70</v>
      </c>
      <c r="Y17" s="127">
        <f t="shared" si="1"/>
        <v>140</v>
      </c>
      <c r="Z17" s="127">
        <v>60</v>
      </c>
      <c r="AA17" s="127">
        <f t="shared" si="2"/>
        <v>200</v>
      </c>
      <c r="AB17" s="69">
        <v>5</v>
      </c>
    </row>
    <row r="18" spans="1:28" ht="12.75">
      <c r="A18" s="113" t="s">
        <v>131</v>
      </c>
      <c r="B18" s="113" t="s">
        <v>174</v>
      </c>
      <c r="C18" s="112" t="s">
        <v>34</v>
      </c>
      <c r="D18" s="69">
        <v>5</v>
      </c>
      <c r="E18" s="69">
        <v>25</v>
      </c>
      <c r="F18" s="69"/>
      <c r="G18" s="69">
        <v>15</v>
      </c>
      <c r="H18" s="69"/>
      <c r="I18" s="69"/>
      <c r="J18" s="69"/>
      <c r="K18" s="69"/>
      <c r="L18" s="69"/>
      <c r="M18" s="69"/>
      <c r="N18" s="69"/>
      <c r="O18" s="69"/>
      <c r="P18" s="69"/>
      <c r="Q18" s="69">
        <v>5</v>
      </c>
      <c r="R18" s="69"/>
      <c r="S18" s="69"/>
      <c r="T18" s="69"/>
      <c r="U18" s="69"/>
      <c r="V18" s="69"/>
      <c r="W18" s="69"/>
      <c r="X18" s="69">
        <f t="shared" si="0"/>
        <v>50</v>
      </c>
      <c r="Y18" s="127">
        <f t="shared" si="1"/>
        <v>100</v>
      </c>
      <c r="Z18" s="127">
        <v>30</v>
      </c>
      <c r="AA18" s="127">
        <f t="shared" si="2"/>
        <v>130</v>
      </c>
      <c r="AB18" s="69">
        <v>6</v>
      </c>
    </row>
    <row r="19" spans="1:28" ht="12.75">
      <c r="A19" s="113" t="s">
        <v>168</v>
      </c>
      <c r="B19" s="113" t="s">
        <v>169</v>
      </c>
      <c r="C19" s="113" t="s">
        <v>55</v>
      </c>
      <c r="D19" s="69">
        <v>5</v>
      </c>
      <c r="E19" s="69"/>
      <c r="F19" s="69"/>
      <c r="G19" s="69">
        <v>15</v>
      </c>
      <c r="H19" s="69">
        <v>5</v>
      </c>
      <c r="I19" s="69"/>
      <c r="J19" s="69"/>
      <c r="K19" s="69"/>
      <c r="L19" s="69">
        <v>5</v>
      </c>
      <c r="M19" s="69"/>
      <c r="N19" s="69"/>
      <c r="O19" s="69"/>
      <c r="P19" s="69"/>
      <c r="Q19" s="69"/>
      <c r="R19" s="69">
        <v>5</v>
      </c>
      <c r="S19" s="69"/>
      <c r="T19" s="69"/>
      <c r="U19" s="69"/>
      <c r="V19" s="69"/>
      <c r="W19" s="69"/>
      <c r="X19" s="69">
        <f t="shared" si="0"/>
        <v>35</v>
      </c>
      <c r="Y19" s="127">
        <f t="shared" si="1"/>
        <v>70</v>
      </c>
      <c r="Z19" s="127">
        <v>50</v>
      </c>
      <c r="AA19" s="127">
        <f t="shared" si="2"/>
        <v>120</v>
      </c>
      <c r="AB19" s="69">
        <v>7</v>
      </c>
    </row>
    <row r="20" spans="1:28" ht="12.75">
      <c r="A20" s="155" t="s">
        <v>164</v>
      </c>
      <c r="B20" s="155" t="s">
        <v>184</v>
      </c>
      <c r="C20" s="155" t="s">
        <v>35</v>
      </c>
      <c r="D20" s="69"/>
      <c r="E20" s="69">
        <v>15</v>
      </c>
      <c r="F20" s="69"/>
      <c r="G20" s="69"/>
      <c r="H20" s="69"/>
      <c r="I20" s="69">
        <v>5</v>
      </c>
      <c r="J20" s="69"/>
      <c r="K20" s="69"/>
      <c r="L20" s="69"/>
      <c r="M20" s="69"/>
      <c r="N20" s="69">
        <v>5</v>
      </c>
      <c r="O20" s="69"/>
      <c r="P20" s="69">
        <v>15</v>
      </c>
      <c r="Q20" s="69"/>
      <c r="R20" s="69"/>
      <c r="S20" s="69"/>
      <c r="T20" s="69"/>
      <c r="U20" s="69"/>
      <c r="V20" s="69"/>
      <c r="W20" s="69"/>
      <c r="X20" s="69">
        <f t="shared" si="0"/>
        <v>40</v>
      </c>
      <c r="Y20" s="127">
        <f t="shared" si="1"/>
        <v>80</v>
      </c>
      <c r="Z20" s="127">
        <v>20</v>
      </c>
      <c r="AA20" s="127">
        <f t="shared" si="2"/>
        <v>100</v>
      </c>
      <c r="AB20" s="69">
        <v>8</v>
      </c>
    </row>
    <row r="21" spans="1:28" ht="12.75">
      <c r="A21" s="113" t="s">
        <v>198</v>
      </c>
      <c r="B21" s="113" t="s">
        <v>636</v>
      </c>
      <c r="C21" s="113" t="s">
        <v>33</v>
      </c>
      <c r="D21" s="69"/>
      <c r="E21" s="69"/>
      <c r="F21" s="69"/>
      <c r="G21" s="69"/>
      <c r="H21" s="69">
        <v>15</v>
      </c>
      <c r="I21" s="69">
        <v>20</v>
      </c>
      <c r="J21" s="69"/>
      <c r="K21" s="69"/>
      <c r="L21" s="69"/>
      <c r="M21" s="69"/>
      <c r="N21" s="69"/>
      <c r="O21" s="69"/>
      <c r="P21" s="69"/>
      <c r="Q21" s="69"/>
      <c r="R21" s="69"/>
      <c r="S21" s="69"/>
      <c r="T21" s="69"/>
      <c r="U21" s="69"/>
      <c r="V21" s="69"/>
      <c r="W21" s="69"/>
      <c r="X21" s="69">
        <f t="shared" si="0"/>
        <v>35</v>
      </c>
      <c r="Y21" s="127">
        <f t="shared" si="1"/>
        <v>70</v>
      </c>
      <c r="Z21" s="127">
        <v>20</v>
      </c>
      <c r="AA21" s="127">
        <f t="shared" si="2"/>
        <v>90</v>
      </c>
      <c r="AB21" s="69">
        <v>9</v>
      </c>
    </row>
    <row r="22" spans="1:28" ht="12.75">
      <c r="A22" s="113" t="s">
        <v>498</v>
      </c>
      <c r="B22" s="113" t="s">
        <v>499</v>
      </c>
      <c r="C22" s="113" t="s">
        <v>55</v>
      </c>
      <c r="D22" s="69"/>
      <c r="E22" s="69"/>
      <c r="F22" s="69"/>
      <c r="G22" s="69"/>
      <c r="H22" s="69">
        <v>20</v>
      </c>
      <c r="I22" s="69"/>
      <c r="J22" s="69">
        <v>5</v>
      </c>
      <c r="K22" s="69">
        <v>10</v>
      </c>
      <c r="L22" s="69"/>
      <c r="M22" s="69"/>
      <c r="N22" s="69"/>
      <c r="O22" s="69"/>
      <c r="P22" s="69"/>
      <c r="Q22" s="69"/>
      <c r="R22" s="69"/>
      <c r="S22" s="69"/>
      <c r="T22" s="69"/>
      <c r="U22" s="69"/>
      <c r="V22" s="69"/>
      <c r="W22" s="69"/>
      <c r="X22" s="69">
        <f t="shared" si="0"/>
        <v>35</v>
      </c>
      <c r="Y22" s="127">
        <f t="shared" si="1"/>
        <v>70</v>
      </c>
      <c r="Z22" s="127">
        <v>20</v>
      </c>
      <c r="AA22" s="127">
        <f t="shared" si="2"/>
        <v>90</v>
      </c>
      <c r="AB22" s="69">
        <v>9</v>
      </c>
    </row>
    <row r="23" spans="1:28" ht="12.75">
      <c r="A23" s="113" t="s">
        <v>187</v>
      </c>
      <c r="B23" s="113" t="s">
        <v>138</v>
      </c>
      <c r="C23" s="113" t="s">
        <v>33</v>
      </c>
      <c r="D23" s="69">
        <v>5</v>
      </c>
      <c r="E23" s="69"/>
      <c r="F23" s="69">
        <v>5</v>
      </c>
      <c r="G23" s="69"/>
      <c r="H23" s="69">
        <v>15</v>
      </c>
      <c r="I23" s="69"/>
      <c r="J23" s="69"/>
      <c r="K23" s="69"/>
      <c r="L23" s="69"/>
      <c r="M23" s="69"/>
      <c r="N23" s="69"/>
      <c r="O23" s="69"/>
      <c r="P23" s="69"/>
      <c r="Q23" s="69"/>
      <c r="R23" s="69"/>
      <c r="S23" s="69"/>
      <c r="T23" s="69"/>
      <c r="U23" s="69"/>
      <c r="V23" s="69"/>
      <c r="W23" s="69"/>
      <c r="X23" s="69">
        <f t="shared" si="0"/>
        <v>25</v>
      </c>
      <c r="Y23" s="127">
        <f t="shared" si="1"/>
        <v>50</v>
      </c>
      <c r="Z23" s="127">
        <v>20</v>
      </c>
      <c r="AA23" s="127">
        <f t="shared" si="2"/>
        <v>70</v>
      </c>
      <c r="AB23" s="69">
        <v>11</v>
      </c>
    </row>
    <row r="24" spans="1:28" ht="12.75">
      <c r="A24" s="113" t="s">
        <v>400</v>
      </c>
      <c r="B24" s="113" t="s">
        <v>86</v>
      </c>
      <c r="C24" s="113" t="s">
        <v>36</v>
      </c>
      <c r="D24" s="69"/>
      <c r="E24" s="69"/>
      <c r="F24" s="69"/>
      <c r="G24" s="69">
        <v>5</v>
      </c>
      <c r="H24" s="69"/>
      <c r="I24" s="69"/>
      <c r="J24" s="69"/>
      <c r="K24" s="69">
        <v>5</v>
      </c>
      <c r="L24" s="69"/>
      <c r="M24" s="69"/>
      <c r="N24" s="69"/>
      <c r="O24" s="69"/>
      <c r="P24" s="69"/>
      <c r="Q24" s="69">
        <v>5</v>
      </c>
      <c r="R24" s="69"/>
      <c r="S24" s="69"/>
      <c r="T24" s="69"/>
      <c r="U24" s="69"/>
      <c r="V24" s="69"/>
      <c r="W24" s="69"/>
      <c r="X24" s="69">
        <f t="shared" si="0"/>
        <v>15</v>
      </c>
      <c r="Y24" s="127">
        <f t="shared" si="1"/>
        <v>30</v>
      </c>
      <c r="Z24" s="127">
        <v>30</v>
      </c>
      <c r="AA24" s="127">
        <f t="shared" si="2"/>
        <v>60</v>
      </c>
      <c r="AB24" s="69">
        <v>12</v>
      </c>
    </row>
    <row r="25" spans="1:28" ht="12.75">
      <c r="A25" s="113" t="s">
        <v>732</v>
      </c>
      <c r="B25" s="113" t="s">
        <v>961</v>
      </c>
      <c r="C25" s="113" t="s">
        <v>55</v>
      </c>
      <c r="D25" s="69"/>
      <c r="E25" s="69"/>
      <c r="F25" s="69"/>
      <c r="G25" s="69"/>
      <c r="H25" s="69"/>
      <c r="I25" s="69"/>
      <c r="J25" s="69"/>
      <c r="K25" s="69"/>
      <c r="L25" s="69"/>
      <c r="M25" s="69"/>
      <c r="N25" s="69"/>
      <c r="O25" s="69">
        <v>15</v>
      </c>
      <c r="P25" s="69"/>
      <c r="Q25" s="69"/>
      <c r="R25" s="69">
        <v>15</v>
      </c>
      <c r="S25" s="69"/>
      <c r="T25" s="69"/>
      <c r="U25" s="69"/>
      <c r="V25" s="69"/>
      <c r="W25" s="69"/>
      <c r="X25" s="69">
        <f t="shared" si="0"/>
        <v>30</v>
      </c>
      <c r="Y25" s="127">
        <v>40</v>
      </c>
      <c r="Z25" s="127">
        <v>10</v>
      </c>
      <c r="AA25" s="127">
        <f t="shared" si="2"/>
        <v>50</v>
      </c>
      <c r="AB25" s="69">
        <v>13</v>
      </c>
    </row>
    <row r="26" spans="1:28" ht="12.75">
      <c r="A26" s="113" t="s">
        <v>967</v>
      </c>
      <c r="B26" s="113" t="s">
        <v>136</v>
      </c>
      <c r="C26" s="113" t="s">
        <v>34</v>
      </c>
      <c r="D26" s="69"/>
      <c r="E26" s="69"/>
      <c r="F26" s="69"/>
      <c r="G26" s="69"/>
      <c r="H26" s="69"/>
      <c r="I26" s="69"/>
      <c r="J26" s="69"/>
      <c r="K26" s="69"/>
      <c r="L26" s="69"/>
      <c r="M26" s="69"/>
      <c r="N26" s="69"/>
      <c r="O26" s="69"/>
      <c r="P26" s="69"/>
      <c r="Q26" s="69">
        <v>20</v>
      </c>
      <c r="R26" s="69"/>
      <c r="S26" s="69"/>
      <c r="T26" s="69"/>
      <c r="U26" s="69"/>
      <c r="V26" s="69"/>
      <c r="W26" s="69"/>
      <c r="X26" s="69">
        <f t="shared" si="0"/>
        <v>20</v>
      </c>
      <c r="Y26" s="127">
        <f aca="true" t="shared" si="3" ref="Y26:Y35">PRODUCT(X26,2)</f>
        <v>40</v>
      </c>
      <c r="Z26" s="127">
        <v>10</v>
      </c>
      <c r="AA26" s="127">
        <f t="shared" si="2"/>
        <v>50</v>
      </c>
      <c r="AB26" s="69">
        <v>13</v>
      </c>
    </row>
    <row r="27" spans="1:28" ht="12.75">
      <c r="A27" s="113" t="s">
        <v>725</v>
      </c>
      <c r="B27" s="113" t="s">
        <v>726</v>
      </c>
      <c r="C27" s="113" t="s">
        <v>16</v>
      </c>
      <c r="D27" s="69"/>
      <c r="E27" s="69"/>
      <c r="F27" s="69"/>
      <c r="G27" s="69"/>
      <c r="H27" s="69"/>
      <c r="I27" s="69"/>
      <c r="J27" s="69"/>
      <c r="K27" s="69">
        <v>5</v>
      </c>
      <c r="L27" s="69">
        <v>5</v>
      </c>
      <c r="M27" s="69"/>
      <c r="N27" s="69"/>
      <c r="O27" s="69"/>
      <c r="P27" s="69"/>
      <c r="Q27" s="69"/>
      <c r="R27" s="69"/>
      <c r="S27" s="69"/>
      <c r="T27" s="69"/>
      <c r="U27" s="69"/>
      <c r="V27" s="69"/>
      <c r="W27" s="69"/>
      <c r="X27" s="69">
        <f t="shared" si="0"/>
        <v>10</v>
      </c>
      <c r="Y27" s="127">
        <f t="shared" si="3"/>
        <v>20</v>
      </c>
      <c r="Z27" s="127">
        <v>20</v>
      </c>
      <c r="AA27" s="127">
        <f t="shared" si="2"/>
        <v>40</v>
      </c>
      <c r="AB27" s="69">
        <v>15</v>
      </c>
    </row>
    <row r="28" spans="1:28" ht="12.75">
      <c r="A28" s="113" t="s">
        <v>161</v>
      </c>
      <c r="B28" s="113" t="s">
        <v>162</v>
      </c>
      <c r="C28" s="113" t="s">
        <v>23</v>
      </c>
      <c r="D28" s="69">
        <v>5</v>
      </c>
      <c r="E28" s="69"/>
      <c r="F28" s="69">
        <v>5</v>
      </c>
      <c r="G28" s="69"/>
      <c r="H28" s="69"/>
      <c r="I28" s="69"/>
      <c r="J28" s="69"/>
      <c r="K28" s="69"/>
      <c r="L28" s="69"/>
      <c r="M28" s="69"/>
      <c r="N28" s="69"/>
      <c r="O28" s="69"/>
      <c r="P28" s="69"/>
      <c r="Q28" s="69"/>
      <c r="R28" s="69"/>
      <c r="S28" s="69"/>
      <c r="T28" s="69"/>
      <c r="U28" s="69"/>
      <c r="V28" s="69"/>
      <c r="W28" s="69"/>
      <c r="X28" s="69">
        <f t="shared" si="0"/>
        <v>10</v>
      </c>
      <c r="Y28" s="127">
        <f t="shared" si="3"/>
        <v>20</v>
      </c>
      <c r="Z28" s="127">
        <v>10</v>
      </c>
      <c r="AA28" s="127">
        <f t="shared" si="2"/>
        <v>30</v>
      </c>
      <c r="AB28" s="69">
        <v>16</v>
      </c>
    </row>
    <row r="29" spans="1:28" ht="12.75">
      <c r="A29" s="113" t="s">
        <v>640</v>
      </c>
      <c r="B29" s="113" t="s">
        <v>641</v>
      </c>
      <c r="C29" s="113" t="s">
        <v>642</v>
      </c>
      <c r="D29" s="69"/>
      <c r="E29" s="69"/>
      <c r="F29" s="69"/>
      <c r="G29" s="69"/>
      <c r="H29" s="69"/>
      <c r="I29" s="69"/>
      <c r="J29" s="69"/>
      <c r="K29" s="69"/>
      <c r="L29" s="69"/>
      <c r="M29" s="69">
        <v>5</v>
      </c>
      <c r="N29" s="69"/>
      <c r="O29" s="69"/>
      <c r="P29" s="69">
        <v>5</v>
      </c>
      <c r="Q29" s="69"/>
      <c r="R29" s="69"/>
      <c r="S29" s="69"/>
      <c r="T29" s="69"/>
      <c r="U29" s="69"/>
      <c r="V29" s="69"/>
      <c r="W29" s="69"/>
      <c r="X29" s="69">
        <f t="shared" si="0"/>
        <v>10</v>
      </c>
      <c r="Y29" s="127">
        <f t="shared" si="3"/>
        <v>20</v>
      </c>
      <c r="Z29" s="127">
        <v>10</v>
      </c>
      <c r="AA29" s="127">
        <f t="shared" si="2"/>
        <v>30</v>
      </c>
      <c r="AB29" s="69">
        <v>16</v>
      </c>
    </row>
    <row r="30" spans="1:28" ht="12.75">
      <c r="A30" s="113" t="s">
        <v>508</v>
      </c>
      <c r="B30" s="113" t="s">
        <v>452</v>
      </c>
      <c r="C30" s="113" t="s">
        <v>33</v>
      </c>
      <c r="D30" s="69"/>
      <c r="E30" s="69"/>
      <c r="F30" s="69"/>
      <c r="G30" s="69"/>
      <c r="H30" s="69"/>
      <c r="I30" s="69"/>
      <c r="J30" s="69"/>
      <c r="K30" s="69"/>
      <c r="L30" s="69"/>
      <c r="M30" s="69"/>
      <c r="N30" s="69">
        <v>5</v>
      </c>
      <c r="O30" s="69"/>
      <c r="P30" s="69"/>
      <c r="Q30" s="69"/>
      <c r="R30" s="69"/>
      <c r="S30" s="69"/>
      <c r="T30" s="69"/>
      <c r="U30" s="69"/>
      <c r="V30" s="69"/>
      <c r="W30" s="69"/>
      <c r="X30" s="69">
        <f t="shared" si="0"/>
        <v>5</v>
      </c>
      <c r="Y30" s="127">
        <f t="shared" si="3"/>
        <v>10</v>
      </c>
      <c r="Z30" s="127">
        <v>10</v>
      </c>
      <c r="AA30" s="127">
        <f t="shared" si="2"/>
        <v>20</v>
      </c>
      <c r="AB30" s="69">
        <v>18</v>
      </c>
    </row>
    <row r="31" spans="1:28" ht="12.75">
      <c r="A31" s="113" t="s">
        <v>168</v>
      </c>
      <c r="B31" s="113" t="s">
        <v>963</v>
      </c>
      <c r="C31" s="113" t="s">
        <v>55</v>
      </c>
      <c r="D31" s="69"/>
      <c r="E31" s="69"/>
      <c r="F31" s="69"/>
      <c r="G31" s="69"/>
      <c r="H31" s="69"/>
      <c r="I31" s="69"/>
      <c r="J31" s="69"/>
      <c r="K31" s="69"/>
      <c r="L31" s="69"/>
      <c r="M31" s="69"/>
      <c r="N31" s="69"/>
      <c r="O31" s="69">
        <v>5</v>
      </c>
      <c r="P31" s="69"/>
      <c r="Q31" s="69"/>
      <c r="R31" s="69"/>
      <c r="S31" s="69"/>
      <c r="T31" s="69"/>
      <c r="U31" s="69"/>
      <c r="V31" s="69"/>
      <c r="W31" s="69"/>
      <c r="X31" s="69">
        <f t="shared" si="0"/>
        <v>5</v>
      </c>
      <c r="Y31" s="127">
        <f t="shared" si="3"/>
        <v>10</v>
      </c>
      <c r="Z31" s="127">
        <v>10</v>
      </c>
      <c r="AA31" s="127">
        <f t="shared" si="2"/>
        <v>20</v>
      </c>
      <c r="AB31" s="69">
        <v>18</v>
      </c>
    </row>
    <row r="32" spans="1:28" ht="12.75">
      <c r="A32" s="113" t="s">
        <v>663</v>
      </c>
      <c r="B32" s="113" t="s">
        <v>664</v>
      </c>
      <c r="C32" s="113" t="s">
        <v>52</v>
      </c>
      <c r="D32" s="69"/>
      <c r="E32" s="69"/>
      <c r="F32" s="69"/>
      <c r="G32" s="69"/>
      <c r="H32" s="69"/>
      <c r="I32" s="69"/>
      <c r="J32" s="69"/>
      <c r="K32" s="69"/>
      <c r="L32" s="69"/>
      <c r="M32" s="69"/>
      <c r="N32" s="69">
        <v>5</v>
      </c>
      <c r="O32" s="69"/>
      <c r="P32" s="69"/>
      <c r="Q32" s="69"/>
      <c r="R32" s="69"/>
      <c r="S32" s="69"/>
      <c r="T32" s="69"/>
      <c r="U32" s="69"/>
      <c r="V32" s="69"/>
      <c r="W32" s="69"/>
      <c r="X32" s="69">
        <f t="shared" si="0"/>
        <v>5</v>
      </c>
      <c r="Y32" s="127">
        <f t="shared" si="3"/>
        <v>10</v>
      </c>
      <c r="Z32" s="127">
        <v>10</v>
      </c>
      <c r="AA32" s="127">
        <f t="shared" si="2"/>
        <v>20</v>
      </c>
      <c r="AB32" s="69">
        <v>18</v>
      </c>
    </row>
    <row r="33" spans="1:28" ht="12.75">
      <c r="A33" s="113" t="s">
        <v>178</v>
      </c>
      <c r="B33" s="113" t="s">
        <v>214</v>
      </c>
      <c r="C33" s="113" t="s">
        <v>31</v>
      </c>
      <c r="D33" s="69">
        <v>5</v>
      </c>
      <c r="E33" s="69"/>
      <c r="F33" s="69"/>
      <c r="G33" s="69"/>
      <c r="H33" s="69"/>
      <c r="I33" s="69"/>
      <c r="J33" s="69"/>
      <c r="K33" s="69"/>
      <c r="L33" s="69"/>
      <c r="M33" s="69"/>
      <c r="N33" s="69"/>
      <c r="O33" s="69"/>
      <c r="P33" s="69"/>
      <c r="Q33" s="69"/>
      <c r="R33" s="69"/>
      <c r="S33" s="69"/>
      <c r="T33" s="69"/>
      <c r="U33" s="69"/>
      <c r="V33" s="69"/>
      <c r="W33" s="69"/>
      <c r="X33" s="69">
        <f t="shared" si="0"/>
        <v>5</v>
      </c>
      <c r="Y33" s="127">
        <f t="shared" si="3"/>
        <v>10</v>
      </c>
      <c r="Z33" s="127">
        <v>10</v>
      </c>
      <c r="AA33" s="127">
        <f t="shared" si="2"/>
        <v>20</v>
      </c>
      <c r="AB33" s="69">
        <v>18</v>
      </c>
    </row>
    <row r="34" spans="1:28" ht="12.75">
      <c r="A34" s="113" t="s">
        <v>702</v>
      </c>
      <c r="B34" s="113" t="s">
        <v>303</v>
      </c>
      <c r="C34" s="113" t="s">
        <v>55</v>
      </c>
      <c r="D34" s="69"/>
      <c r="E34" s="69"/>
      <c r="F34" s="69"/>
      <c r="G34" s="69"/>
      <c r="H34" s="69"/>
      <c r="I34" s="69"/>
      <c r="J34" s="69"/>
      <c r="K34" s="69"/>
      <c r="L34" s="69"/>
      <c r="M34" s="69"/>
      <c r="N34" s="69"/>
      <c r="O34" s="69"/>
      <c r="P34" s="69">
        <v>5</v>
      </c>
      <c r="Q34" s="69"/>
      <c r="R34" s="69"/>
      <c r="S34" s="69"/>
      <c r="T34" s="69"/>
      <c r="U34" s="69"/>
      <c r="V34" s="69"/>
      <c r="W34" s="69"/>
      <c r="X34" s="69">
        <f t="shared" si="0"/>
        <v>5</v>
      </c>
      <c r="Y34" s="127">
        <f t="shared" si="3"/>
        <v>10</v>
      </c>
      <c r="Z34" s="127"/>
      <c r="AA34" s="127">
        <f t="shared" si="2"/>
        <v>10</v>
      </c>
      <c r="AB34" s="69">
        <v>22</v>
      </c>
    </row>
    <row r="35" spans="1:28" ht="12.75">
      <c r="A35" s="113" t="s">
        <v>170</v>
      </c>
      <c r="B35" s="113" t="s">
        <v>497</v>
      </c>
      <c r="C35" s="113" t="s">
        <v>82</v>
      </c>
      <c r="D35" s="69"/>
      <c r="E35" s="69"/>
      <c r="F35" s="69">
        <v>5</v>
      </c>
      <c r="G35" s="69"/>
      <c r="H35" s="69"/>
      <c r="I35" s="69"/>
      <c r="J35" s="69"/>
      <c r="K35" s="69"/>
      <c r="L35" s="69"/>
      <c r="M35" s="69"/>
      <c r="N35" s="69"/>
      <c r="O35" s="69"/>
      <c r="P35" s="69"/>
      <c r="Q35" s="69"/>
      <c r="R35" s="69"/>
      <c r="S35" s="69"/>
      <c r="T35" s="69"/>
      <c r="U35" s="69"/>
      <c r="V35" s="69"/>
      <c r="W35" s="69"/>
      <c r="X35" s="69">
        <f t="shared" si="0"/>
        <v>5</v>
      </c>
      <c r="Y35" s="127">
        <f t="shared" si="3"/>
        <v>10</v>
      </c>
      <c r="Z35" s="127"/>
      <c r="AA35" s="127">
        <f t="shared" si="2"/>
        <v>10</v>
      </c>
      <c r="AB35" s="69">
        <v>22</v>
      </c>
    </row>
  </sheetData>
  <sheetProtection/>
  <mergeCells count="11">
    <mergeCell ref="A1:P1"/>
    <mergeCell ref="H10:W10"/>
    <mergeCell ref="H3:W3"/>
    <mergeCell ref="H4:W4"/>
    <mergeCell ref="H2:W2"/>
    <mergeCell ref="H11:W11"/>
    <mergeCell ref="H5:W5"/>
    <mergeCell ref="H6:W6"/>
    <mergeCell ref="H7:W7"/>
    <mergeCell ref="H8:W8"/>
    <mergeCell ref="H9:W9"/>
  </mergeCells>
  <printOptions/>
  <pageMargins left="0.75" right="0.75" top="1" bottom="1" header="0.5" footer="0.5"/>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AA54"/>
  <sheetViews>
    <sheetView zoomScalePageLayoutView="0" workbookViewId="0" topLeftCell="A36">
      <selection activeCell="AA50" sqref="AA50:AA54"/>
    </sheetView>
  </sheetViews>
  <sheetFormatPr defaultColWidth="9.00390625" defaultRowHeight="12.75"/>
  <cols>
    <col min="1" max="1" width="20.25390625" style="0" customWidth="1"/>
    <col min="2" max="2" width="26.375" style="0" customWidth="1"/>
    <col min="3" max="3" width="11.00390625" style="0" customWidth="1"/>
    <col min="4" max="4" width="3.00390625" style="0" bestFit="1" customWidth="1"/>
    <col min="5" max="5" width="4.625" style="0" customWidth="1"/>
    <col min="6" max="6" width="4.75390625" style="0" customWidth="1"/>
    <col min="7" max="7" width="4.125" style="0" customWidth="1"/>
    <col min="8" max="11" width="2.75390625" style="0" bestFit="1" customWidth="1"/>
    <col min="12" max="12" width="3.00390625" style="0" bestFit="1" customWidth="1"/>
    <col min="13" max="13" width="2.75390625" style="0" bestFit="1" customWidth="1"/>
    <col min="14" max="14" width="2.875" style="0" customWidth="1"/>
    <col min="15" max="15" width="4.125" style="0" customWidth="1"/>
    <col min="16" max="16" width="2.75390625" style="0" bestFit="1" customWidth="1"/>
    <col min="17" max="17" width="3.75390625" style="0" customWidth="1"/>
    <col min="18" max="19" width="2.75390625" style="0" customWidth="1"/>
    <col min="20" max="20" width="3.00390625" style="0" customWidth="1"/>
    <col min="21" max="21" width="3.375" style="0" customWidth="1"/>
    <col min="22" max="22" width="3.25390625" style="0" customWidth="1"/>
    <col min="23" max="23" width="4.25390625" style="0" hidden="1" customWidth="1"/>
    <col min="24" max="24" width="6.00390625" style="0" customWidth="1"/>
    <col min="25" max="25" width="6.75390625" style="0" customWidth="1"/>
    <col min="26" max="27" width="6.125" style="0" customWidth="1"/>
  </cols>
  <sheetData>
    <row r="1" spans="1:15" ht="20.25" customHeight="1">
      <c r="A1" s="206" t="s">
        <v>936</v>
      </c>
      <c r="B1" s="206"/>
      <c r="C1" s="206"/>
      <c r="D1" s="206"/>
      <c r="E1" s="206"/>
      <c r="F1" s="206"/>
      <c r="G1" s="206"/>
      <c r="H1" s="206"/>
      <c r="I1" s="206"/>
      <c r="J1" s="206"/>
      <c r="K1" s="206"/>
      <c r="L1" s="206"/>
      <c r="M1" s="206"/>
      <c r="N1" s="206"/>
      <c r="O1" s="206"/>
    </row>
    <row r="2" spans="1:27" ht="12.75">
      <c r="A2" s="3"/>
      <c r="B2" s="3" t="s">
        <v>179</v>
      </c>
      <c r="C2" s="3" t="s">
        <v>1</v>
      </c>
      <c r="D2" s="88" t="s">
        <v>2</v>
      </c>
      <c r="E2" s="88" t="s">
        <v>3</v>
      </c>
      <c r="F2" s="110"/>
      <c r="G2" s="84"/>
      <c r="H2" s="244" t="s">
        <v>0</v>
      </c>
      <c r="I2" s="245"/>
      <c r="J2" s="245"/>
      <c r="K2" s="245"/>
      <c r="L2" s="245"/>
      <c r="M2" s="245"/>
      <c r="N2" s="245"/>
      <c r="O2" s="245"/>
      <c r="P2" s="245"/>
      <c r="Q2" s="245"/>
      <c r="R2" s="245"/>
      <c r="S2" s="245"/>
      <c r="T2" s="245"/>
      <c r="U2" s="245"/>
      <c r="V2" s="245"/>
      <c r="W2" s="263"/>
      <c r="X2" s="3" t="s">
        <v>1</v>
      </c>
      <c r="Y2" s="88" t="s">
        <v>2</v>
      </c>
      <c r="Z2" s="88" t="s">
        <v>3</v>
      </c>
      <c r="AA2" s="111"/>
    </row>
    <row r="3" spans="1:27" s="76" customFormat="1" ht="12.75">
      <c r="A3" s="58">
        <v>1</v>
      </c>
      <c r="B3" s="41" t="s">
        <v>313</v>
      </c>
      <c r="C3" s="53">
        <v>42386</v>
      </c>
      <c r="D3" s="7">
        <v>16</v>
      </c>
      <c r="E3" s="7">
        <v>16</v>
      </c>
      <c r="F3" s="111"/>
      <c r="G3" s="141">
        <v>10</v>
      </c>
      <c r="H3" s="231" t="s">
        <v>843</v>
      </c>
      <c r="I3" s="233"/>
      <c r="J3" s="233"/>
      <c r="K3" s="233"/>
      <c r="L3" s="233"/>
      <c r="M3" s="233"/>
      <c r="N3" s="233"/>
      <c r="O3" s="233"/>
      <c r="P3" s="233"/>
      <c r="Q3" s="233"/>
      <c r="R3" s="233"/>
      <c r="S3" s="233"/>
      <c r="T3" s="233"/>
      <c r="U3" s="233"/>
      <c r="V3" s="233"/>
      <c r="W3" s="232"/>
      <c r="X3" s="53">
        <v>42499</v>
      </c>
      <c r="Y3" s="7">
        <v>2</v>
      </c>
      <c r="Z3" s="7">
        <v>4</v>
      </c>
      <c r="AA3" s="86"/>
    </row>
    <row r="4" spans="1:27" s="76" customFormat="1" ht="12.75">
      <c r="A4" s="3">
        <v>2</v>
      </c>
      <c r="B4" s="41" t="s">
        <v>247</v>
      </c>
      <c r="C4" s="53">
        <v>42406</v>
      </c>
      <c r="D4" s="7">
        <v>13</v>
      </c>
      <c r="E4" s="7">
        <v>74</v>
      </c>
      <c r="F4" s="111"/>
      <c r="G4" s="141">
        <v>11</v>
      </c>
      <c r="H4" s="201" t="s">
        <v>925</v>
      </c>
      <c r="I4" s="202"/>
      <c r="J4" s="202"/>
      <c r="K4" s="202"/>
      <c r="L4" s="202"/>
      <c r="M4" s="202"/>
      <c r="N4" s="202"/>
      <c r="O4" s="202"/>
      <c r="P4" s="202"/>
      <c r="Q4" s="202"/>
      <c r="R4" s="202"/>
      <c r="S4" s="202"/>
      <c r="T4" s="202"/>
      <c r="U4" s="202"/>
      <c r="V4" s="202"/>
      <c r="W4" s="203"/>
      <c r="X4" s="53">
        <v>42670</v>
      </c>
      <c r="Y4" s="7">
        <v>1</v>
      </c>
      <c r="Z4" s="7">
        <v>23</v>
      </c>
      <c r="AA4" s="86"/>
    </row>
    <row r="5" spans="1:27" s="76" customFormat="1" ht="12.75">
      <c r="A5" s="3">
        <v>3</v>
      </c>
      <c r="B5" s="41" t="s">
        <v>488</v>
      </c>
      <c r="C5" s="53">
        <v>42413</v>
      </c>
      <c r="D5" s="7">
        <v>9</v>
      </c>
      <c r="E5" s="7">
        <v>242</v>
      </c>
      <c r="F5" s="111"/>
      <c r="G5" s="141">
        <v>12</v>
      </c>
      <c r="H5" s="201" t="s">
        <v>939</v>
      </c>
      <c r="I5" s="202"/>
      <c r="J5" s="202"/>
      <c r="K5" s="202"/>
      <c r="L5" s="202"/>
      <c r="M5" s="202"/>
      <c r="N5" s="202"/>
      <c r="O5" s="202"/>
      <c r="P5" s="202"/>
      <c r="Q5" s="202"/>
      <c r="R5" s="202"/>
      <c r="S5" s="202"/>
      <c r="T5" s="202"/>
      <c r="U5" s="202"/>
      <c r="V5" s="202"/>
      <c r="W5" s="203"/>
      <c r="X5" s="53">
        <v>42671</v>
      </c>
      <c r="Y5" s="7">
        <v>1</v>
      </c>
      <c r="Z5" s="7">
        <v>91</v>
      </c>
      <c r="AA5" s="86"/>
    </row>
    <row r="6" spans="1:27" s="76" customFormat="1" ht="12.75">
      <c r="A6" s="88">
        <v>4</v>
      </c>
      <c r="B6" s="13" t="s">
        <v>511</v>
      </c>
      <c r="C6" s="53">
        <v>42427</v>
      </c>
      <c r="D6" s="7">
        <v>11</v>
      </c>
      <c r="E6" s="7">
        <v>22</v>
      </c>
      <c r="F6" s="111"/>
      <c r="G6" s="141">
        <v>13</v>
      </c>
      <c r="H6" s="201" t="s">
        <v>940</v>
      </c>
      <c r="I6" s="202"/>
      <c r="J6" s="202"/>
      <c r="K6" s="202"/>
      <c r="L6" s="202"/>
      <c r="M6" s="202"/>
      <c r="N6" s="202"/>
      <c r="O6" s="202"/>
      <c r="P6" s="202"/>
      <c r="Q6" s="202"/>
      <c r="R6" s="202"/>
      <c r="S6" s="202"/>
      <c r="T6" s="202"/>
      <c r="U6" s="202"/>
      <c r="V6" s="202"/>
      <c r="W6" s="203"/>
      <c r="X6" s="53">
        <v>42680</v>
      </c>
      <c r="Y6" s="7">
        <v>9</v>
      </c>
      <c r="Z6" s="7">
        <v>19</v>
      </c>
      <c r="AA6" s="86"/>
    </row>
    <row r="7" spans="1:27" s="76" customFormat="1" ht="12.75">
      <c r="A7" s="88">
        <v>5</v>
      </c>
      <c r="B7" s="149" t="s">
        <v>586</v>
      </c>
      <c r="C7" s="53">
        <v>42436</v>
      </c>
      <c r="D7" s="7">
        <v>7</v>
      </c>
      <c r="E7" s="7">
        <v>27</v>
      </c>
      <c r="F7" s="111"/>
      <c r="G7" s="141">
        <v>14</v>
      </c>
      <c r="H7" s="201" t="s">
        <v>838</v>
      </c>
      <c r="I7" s="202"/>
      <c r="J7" s="202"/>
      <c r="K7" s="202"/>
      <c r="L7" s="202"/>
      <c r="M7" s="202"/>
      <c r="N7" s="202"/>
      <c r="O7" s="202"/>
      <c r="P7" s="202"/>
      <c r="Q7" s="202"/>
      <c r="R7" s="202"/>
      <c r="S7" s="202"/>
      <c r="T7" s="202"/>
      <c r="U7" s="202"/>
      <c r="V7" s="202"/>
      <c r="W7" s="203"/>
      <c r="X7" s="53">
        <v>42686</v>
      </c>
      <c r="Y7" s="7">
        <v>9</v>
      </c>
      <c r="Z7" s="7">
        <v>79</v>
      </c>
      <c r="AA7" s="87"/>
    </row>
    <row r="8" spans="1:27" s="76" customFormat="1" ht="12.75">
      <c r="A8" s="88">
        <v>6</v>
      </c>
      <c r="B8" s="13" t="s">
        <v>645</v>
      </c>
      <c r="C8" s="53">
        <v>42442</v>
      </c>
      <c r="D8" s="7">
        <v>5</v>
      </c>
      <c r="E8" s="7">
        <v>10</v>
      </c>
      <c r="F8" s="111"/>
      <c r="G8" s="141">
        <v>15</v>
      </c>
      <c r="H8" s="201" t="s">
        <v>966</v>
      </c>
      <c r="I8" s="202"/>
      <c r="J8" s="202"/>
      <c r="K8" s="202"/>
      <c r="L8" s="202"/>
      <c r="M8" s="202"/>
      <c r="N8" s="202"/>
      <c r="O8" s="202"/>
      <c r="P8" s="202"/>
      <c r="Q8" s="202"/>
      <c r="R8" s="202"/>
      <c r="S8" s="202"/>
      <c r="T8" s="202"/>
      <c r="U8" s="202"/>
      <c r="V8" s="202"/>
      <c r="W8" s="203"/>
      <c r="X8" s="53">
        <v>42686</v>
      </c>
      <c r="Y8" s="7">
        <v>15</v>
      </c>
      <c r="Z8" s="7">
        <v>48</v>
      </c>
      <c r="AA8" s="87"/>
    </row>
    <row r="9" spans="1:27" s="76" customFormat="1" ht="12.75">
      <c r="A9" s="88">
        <v>7</v>
      </c>
      <c r="B9" s="159" t="s">
        <v>667</v>
      </c>
      <c r="C9" s="53">
        <v>42449</v>
      </c>
      <c r="D9" s="7">
        <v>12</v>
      </c>
      <c r="E9" s="7">
        <v>20</v>
      </c>
      <c r="F9" s="111"/>
      <c r="G9" s="141">
        <v>16</v>
      </c>
      <c r="H9" s="201" t="s">
        <v>995</v>
      </c>
      <c r="I9" s="202"/>
      <c r="J9" s="202"/>
      <c r="K9" s="202"/>
      <c r="L9" s="202"/>
      <c r="M9" s="202"/>
      <c r="N9" s="202"/>
      <c r="O9" s="202"/>
      <c r="P9" s="202"/>
      <c r="Q9" s="202"/>
      <c r="R9" s="202"/>
      <c r="S9" s="202"/>
      <c r="T9" s="202"/>
      <c r="U9" s="202"/>
      <c r="V9" s="202"/>
      <c r="W9" s="203"/>
      <c r="X9" s="53">
        <v>42700</v>
      </c>
      <c r="Y9" s="7">
        <v>10</v>
      </c>
      <c r="Z9" s="7">
        <v>26</v>
      </c>
      <c r="AA9" s="87"/>
    </row>
    <row r="10" spans="1:27" s="76" customFormat="1" ht="12.75">
      <c r="A10" s="88">
        <v>8</v>
      </c>
      <c r="B10" s="159" t="s">
        <v>724</v>
      </c>
      <c r="C10" s="53">
        <v>42469</v>
      </c>
      <c r="D10" s="7">
        <v>9</v>
      </c>
      <c r="E10" s="7">
        <v>13</v>
      </c>
      <c r="F10" s="111"/>
      <c r="G10" s="141">
        <v>17</v>
      </c>
      <c r="H10" s="201" t="s">
        <v>1027</v>
      </c>
      <c r="I10" s="202"/>
      <c r="J10" s="202"/>
      <c r="K10" s="202"/>
      <c r="L10" s="202"/>
      <c r="M10" s="202"/>
      <c r="N10" s="202"/>
      <c r="O10" s="202"/>
      <c r="P10" s="202"/>
      <c r="Q10" s="202"/>
      <c r="R10" s="202"/>
      <c r="S10" s="202"/>
      <c r="T10" s="202"/>
      <c r="U10" s="202"/>
      <c r="V10" s="202"/>
      <c r="W10" s="203"/>
      <c r="X10" s="53">
        <v>42729</v>
      </c>
      <c r="Y10" s="7">
        <v>3</v>
      </c>
      <c r="Z10" s="7">
        <v>4</v>
      </c>
      <c r="AA10" s="87"/>
    </row>
    <row r="11" spans="1:27" s="76" customFormat="1" ht="12.75">
      <c r="A11" s="88">
        <v>9</v>
      </c>
      <c r="B11" s="159" t="s">
        <v>838</v>
      </c>
      <c r="C11" s="53">
        <v>42491</v>
      </c>
      <c r="D11" s="7">
        <v>16</v>
      </c>
      <c r="E11" s="7">
        <v>41</v>
      </c>
      <c r="F11" s="111"/>
      <c r="G11" s="88"/>
      <c r="H11" s="201"/>
      <c r="I11" s="202"/>
      <c r="J11" s="202"/>
      <c r="K11" s="202"/>
      <c r="L11" s="202"/>
      <c r="M11" s="202"/>
      <c r="N11" s="202"/>
      <c r="O11" s="202"/>
      <c r="P11" s="202"/>
      <c r="Q11" s="202"/>
      <c r="R11" s="202"/>
      <c r="S11" s="202"/>
      <c r="T11" s="202"/>
      <c r="U11" s="202"/>
      <c r="V11" s="202"/>
      <c r="W11" s="203"/>
      <c r="X11" s="53"/>
      <c r="Y11" s="82"/>
      <c r="Z11" s="82"/>
      <c r="AA11" s="87"/>
    </row>
    <row r="12" spans="1:27" s="76" customFormat="1" ht="15.75" customHeight="1">
      <c r="A12" s="3" t="s">
        <v>153</v>
      </c>
      <c r="B12" s="3" t="s">
        <v>154</v>
      </c>
      <c r="C12" s="3" t="s">
        <v>7</v>
      </c>
      <c r="D12" s="4">
        <v>1</v>
      </c>
      <c r="E12" s="4">
        <v>2</v>
      </c>
      <c r="F12" s="4">
        <v>3</v>
      </c>
      <c r="G12" s="4">
        <v>4</v>
      </c>
      <c r="H12" s="4">
        <v>5</v>
      </c>
      <c r="I12" s="4">
        <v>6</v>
      </c>
      <c r="J12" s="4">
        <v>7</v>
      </c>
      <c r="K12" s="4">
        <v>8</v>
      </c>
      <c r="L12" s="4">
        <v>9</v>
      </c>
      <c r="M12" s="129">
        <v>10</v>
      </c>
      <c r="N12" s="129">
        <v>11</v>
      </c>
      <c r="O12" s="4">
        <v>12</v>
      </c>
      <c r="P12" s="4">
        <v>13</v>
      </c>
      <c r="Q12" s="4">
        <v>14</v>
      </c>
      <c r="R12" s="4">
        <v>15</v>
      </c>
      <c r="S12" s="4">
        <v>16</v>
      </c>
      <c r="T12" s="4">
        <v>17</v>
      </c>
      <c r="U12" s="4">
        <v>18</v>
      </c>
      <c r="V12" s="4">
        <v>19</v>
      </c>
      <c r="W12" s="4" t="s">
        <v>8</v>
      </c>
      <c r="X12" s="4" t="s">
        <v>177</v>
      </c>
      <c r="Y12" s="4" t="s">
        <v>9</v>
      </c>
      <c r="Z12" s="4" t="s">
        <v>10</v>
      </c>
      <c r="AA12" s="4" t="s">
        <v>968</v>
      </c>
    </row>
    <row r="13" spans="1:27" s="76" customFormat="1" ht="12.75" customHeight="1">
      <c r="A13" s="13" t="s">
        <v>183</v>
      </c>
      <c r="B13" s="13" t="s">
        <v>182</v>
      </c>
      <c r="C13" s="13" t="s">
        <v>26</v>
      </c>
      <c r="D13" s="16">
        <v>30</v>
      </c>
      <c r="E13" s="16"/>
      <c r="F13" s="16">
        <v>52.5</v>
      </c>
      <c r="G13" s="16"/>
      <c r="H13" s="16">
        <v>25</v>
      </c>
      <c r="I13" s="16"/>
      <c r="J13" s="16">
        <v>25</v>
      </c>
      <c r="K13" s="16">
        <v>20</v>
      </c>
      <c r="L13" s="16">
        <v>35</v>
      </c>
      <c r="M13" s="130"/>
      <c r="N13" s="16"/>
      <c r="O13" s="16"/>
      <c r="P13" s="16"/>
      <c r="Q13" s="131"/>
      <c r="R13" s="16">
        <v>40</v>
      </c>
      <c r="S13" s="16">
        <v>20</v>
      </c>
      <c r="T13" s="16"/>
      <c r="U13" s="80"/>
      <c r="V13" s="80"/>
      <c r="W13" s="16">
        <f aca="true" t="shared" si="0" ref="W13:W54">SUM(D13:V13)</f>
        <v>247.5</v>
      </c>
      <c r="X13" s="80">
        <f aca="true" t="shared" si="1" ref="X13:X54">PRODUCT(W13,2)</f>
        <v>495</v>
      </c>
      <c r="Y13" s="80">
        <v>70</v>
      </c>
      <c r="Z13" s="80">
        <f aca="true" t="shared" si="2" ref="Z13:Z54">SUM(X13:Y13)</f>
        <v>565</v>
      </c>
      <c r="AA13" s="16">
        <v>1</v>
      </c>
    </row>
    <row r="14" spans="1:27" s="76" customFormat="1" ht="12.75" customHeight="1">
      <c r="A14" s="13" t="s">
        <v>161</v>
      </c>
      <c r="B14" s="13" t="s">
        <v>162</v>
      </c>
      <c r="C14" s="13" t="s">
        <v>23</v>
      </c>
      <c r="D14" s="16">
        <v>20</v>
      </c>
      <c r="E14" s="16">
        <v>35</v>
      </c>
      <c r="F14" s="16">
        <v>25</v>
      </c>
      <c r="G14" s="16">
        <v>25</v>
      </c>
      <c r="H14" s="16">
        <v>15</v>
      </c>
      <c r="I14" s="16">
        <v>20</v>
      </c>
      <c r="J14" s="16"/>
      <c r="K14" s="16">
        <v>10</v>
      </c>
      <c r="L14" s="16"/>
      <c r="M14" s="130"/>
      <c r="N14" s="130"/>
      <c r="O14" s="16"/>
      <c r="P14" s="16">
        <v>25</v>
      </c>
      <c r="Q14" s="16"/>
      <c r="R14" s="16">
        <v>25</v>
      </c>
      <c r="S14" s="16">
        <v>20</v>
      </c>
      <c r="T14" s="16"/>
      <c r="U14" s="80"/>
      <c r="V14" s="80"/>
      <c r="W14" s="16">
        <f t="shared" si="0"/>
        <v>220</v>
      </c>
      <c r="X14" s="80">
        <f t="shared" si="1"/>
        <v>440</v>
      </c>
      <c r="Y14" s="80">
        <v>60</v>
      </c>
      <c r="Z14" s="80">
        <f t="shared" si="2"/>
        <v>500</v>
      </c>
      <c r="AA14" s="16">
        <v>2</v>
      </c>
    </row>
    <row r="15" spans="1:27" s="76" customFormat="1" ht="12.75" customHeight="1">
      <c r="A15" s="13" t="s">
        <v>176</v>
      </c>
      <c r="B15" s="13" t="s">
        <v>165</v>
      </c>
      <c r="C15" s="13" t="s">
        <v>14</v>
      </c>
      <c r="D15" s="16">
        <v>20</v>
      </c>
      <c r="E15" s="16">
        <v>60</v>
      </c>
      <c r="F15" s="16">
        <v>25</v>
      </c>
      <c r="G15" s="16"/>
      <c r="H15" s="16">
        <v>20</v>
      </c>
      <c r="I15" s="16"/>
      <c r="J15" s="16">
        <v>20</v>
      </c>
      <c r="K15" s="16">
        <v>15</v>
      </c>
      <c r="L15" s="16">
        <v>25</v>
      </c>
      <c r="M15" s="130"/>
      <c r="N15" s="130"/>
      <c r="O15" s="16"/>
      <c r="P15" s="16">
        <v>20</v>
      </c>
      <c r="Q15" s="16"/>
      <c r="R15" s="16"/>
      <c r="S15" s="16"/>
      <c r="T15" s="16"/>
      <c r="U15" s="80"/>
      <c r="V15" s="80"/>
      <c r="W15" s="16">
        <f t="shared" si="0"/>
        <v>205</v>
      </c>
      <c r="X15" s="80">
        <f t="shared" si="1"/>
        <v>410</v>
      </c>
      <c r="Y15" s="80">
        <v>60</v>
      </c>
      <c r="Z15" s="80">
        <f t="shared" si="2"/>
        <v>470</v>
      </c>
      <c r="AA15" s="16">
        <v>3</v>
      </c>
    </row>
    <row r="16" spans="1:27" s="76" customFormat="1" ht="12.75" customHeight="1">
      <c r="A16" s="13" t="s">
        <v>248</v>
      </c>
      <c r="B16" s="109" t="s">
        <v>398</v>
      </c>
      <c r="C16" s="13" t="s">
        <v>95</v>
      </c>
      <c r="D16" s="16">
        <v>25</v>
      </c>
      <c r="E16" s="16">
        <v>67.5</v>
      </c>
      <c r="F16" s="16">
        <v>52.5</v>
      </c>
      <c r="G16" s="16"/>
      <c r="H16" s="16"/>
      <c r="I16" s="16"/>
      <c r="J16" s="16">
        <v>20</v>
      </c>
      <c r="K16" s="16"/>
      <c r="L16" s="16">
        <v>25</v>
      </c>
      <c r="M16" s="105"/>
      <c r="N16" s="132"/>
      <c r="O16" s="16"/>
      <c r="P16" s="16"/>
      <c r="Q16" s="16"/>
      <c r="R16" s="16"/>
      <c r="S16" s="16"/>
      <c r="T16" s="16"/>
      <c r="U16" s="80"/>
      <c r="V16" s="80"/>
      <c r="W16" s="16">
        <f t="shared" si="0"/>
        <v>190</v>
      </c>
      <c r="X16" s="80">
        <f t="shared" si="1"/>
        <v>380</v>
      </c>
      <c r="Y16" s="80">
        <v>30</v>
      </c>
      <c r="Z16" s="80">
        <f t="shared" si="2"/>
        <v>410</v>
      </c>
      <c r="AA16" s="16">
        <v>4</v>
      </c>
    </row>
    <row r="17" spans="1:27" s="76" customFormat="1" ht="12.75" customHeight="1">
      <c r="A17" s="13" t="s">
        <v>158</v>
      </c>
      <c r="B17" s="13" t="s">
        <v>399</v>
      </c>
      <c r="C17" s="13" t="s">
        <v>26</v>
      </c>
      <c r="D17" s="16">
        <v>15</v>
      </c>
      <c r="E17" s="16">
        <v>25</v>
      </c>
      <c r="F17" s="16">
        <v>5</v>
      </c>
      <c r="G17" s="16">
        <v>15</v>
      </c>
      <c r="H17" s="16"/>
      <c r="I17" s="16"/>
      <c r="J17" s="16">
        <v>15</v>
      </c>
      <c r="K17" s="16">
        <v>10</v>
      </c>
      <c r="L17" s="16">
        <v>15</v>
      </c>
      <c r="M17" s="105">
        <v>5</v>
      </c>
      <c r="N17" s="105"/>
      <c r="O17" s="16"/>
      <c r="P17" s="16"/>
      <c r="Q17" s="16">
        <v>35</v>
      </c>
      <c r="R17" s="16">
        <v>15</v>
      </c>
      <c r="S17" s="16"/>
      <c r="T17" s="16">
        <v>5</v>
      </c>
      <c r="U17" s="80"/>
      <c r="V17" s="80"/>
      <c r="W17" s="16">
        <f t="shared" si="0"/>
        <v>160</v>
      </c>
      <c r="X17" s="80">
        <f t="shared" si="1"/>
        <v>320</v>
      </c>
      <c r="Y17" s="80">
        <v>80</v>
      </c>
      <c r="Z17" s="80">
        <f t="shared" si="2"/>
        <v>400</v>
      </c>
      <c r="AA17" s="16">
        <v>5</v>
      </c>
    </row>
    <row r="18" spans="1:27" s="76" customFormat="1" ht="12.75" customHeight="1">
      <c r="A18" s="13" t="s">
        <v>175</v>
      </c>
      <c r="B18" s="13" t="s">
        <v>185</v>
      </c>
      <c r="C18" s="13" t="s">
        <v>26</v>
      </c>
      <c r="D18" s="16">
        <v>15</v>
      </c>
      <c r="E18" s="16">
        <v>15</v>
      </c>
      <c r="F18" s="16"/>
      <c r="G18" s="16"/>
      <c r="H18" s="16"/>
      <c r="I18" s="16"/>
      <c r="J18" s="16">
        <v>15</v>
      </c>
      <c r="K18" s="16"/>
      <c r="L18" s="16">
        <v>15</v>
      </c>
      <c r="M18" s="132"/>
      <c r="N18" s="16"/>
      <c r="O18" s="16">
        <v>37.5</v>
      </c>
      <c r="P18" s="16"/>
      <c r="Q18" s="16">
        <v>35</v>
      </c>
      <c r="R18" s="16">
        <v>15</v>
      </c>
      <c r="S18" s="16"/>
      <c r="T18" s="16"/>
      <c r="U18" s="80"/>
      <c r="V18" s="80"/>
      <c r="W18" s="16">
        <f t="shared" si="0"/>
        <v>147.5</v>
      </c>
      <c r="X18" s="80">
        <f t="shared" si="1"/>
        <v>295</v>
      </c>
      <c r="Y18" s="80">
        <v>40</v>
      </c>
      <c r="Z18" s="80">
        <f t="shared" si="2"/>
        <v>335</v>
      </c>
      <c r="AA18" s="16">
        <v>6</v>
      </c>
    </row>
    <row r="19" spans="1:27" s="76" customFormat="1" ht="12.75" customHeight="1">
      <c r="A19" s="13" t="s">
        <v>186</v>
      </c>
      <c r="B19" s="13" t="s">
        <v>249</v>
      </c>
      <c r="C19" s="13" t="s">
        <v>33</v>
      </c>
      <c r="D19" s="16">
        <v>20</v>
      </c>
      <c r="E19" s="16">
        <v>35</v>
      </c>
      <c r="F19" s="16"/>
      <c r="G19" s="16"/>
      <c r="H19" s="16">
        <v>20</v>
      </c>
      <c r="I19" s="16"/>
      <c r="J19" s="16"/>
      <c r="K19" s="16">
        <v>10</v>
      </c>
      <c r="L19" s="16"/>
      <c r="M19" s="105"/>
      <c r="N19" s="105"/>
      <c r="O19" s="16"/>
      <c r="P19" s="16"/>
      <c r="Q19" s="16">
        <v>35</v>
      </c>
      <c r="R19" s="16"/>
      <c r="S19" s="16"/>
      <c r="T19" s="16"/>
      <c r="U19" s="80"/>
      <c r="V19" s="80"/>
      <c r="W19" s="16">
        <f t="shared" si="0"/>
        <v>120</v>
      </c>
      <c r="X19" s="80">
        <f t="shared" si="1"/>
        <v>240</v>
      </c>
      <c r="Y19" s="80">
        <v>30</v>
      </c>
      <c r="Z19" s="80">
        <f t="shared" si="2"/>
        <v>270</v>
      </c>
      <c r="AA19" s="16">
        <v>7</v>
      </c>
    </row>
    <row r="20" spans="1:27" s="76" customFormat="1" ht="12.75" customHeight="1">
      <c r="A20" s="13" t="s">
        <v>181</v>
      </c>
      <c r="B20" s="109" t="s">
        <v>405</v>
      </c>
      <c r="C20" s="13" t="s">
        <v>37</v>
      </c>
      <c r="D20" s="16">
        <v>25</v>
      </c>
      <c r="E20" s="16"/>
      <c r="F20" s="16"/>
      <c r="G20" s="16">
        <v>30</v>
      </c>
      <c r="H20" s="16"/>
      <c r="I20" s="16"/>
      <c r="J20" s="16">
        <v>25</v>
      </c>
      <c r="K20" s="16"/>
      <c r="L20" s="16">
        <v>30</v>
      </c>
      <c r="M20" s="105"/>
      <c r="N20" s="105"/>
      <c r="O20" s="16"/>
      <c r="P20" s="16"/>
      <c r="Q20" s="16"/>
      <c r="R20" s="16"/>
      <c r="S20" s="16"/>
      <c r="T20" s="16"/>
      <c r="U20" s="80"/>
      <c r="V20" s="80"/>
      <c r="W20" s="16">
        <f t="shared" si="0"/>
        <v>110</v>
      </c>
      <c r="X20" s="80">
        <f t="shared" si="1"/>
        <v>220</v>
      </c>
      <c r="Y20" s="80">
        <v>40</v>
      </c>
      <c r="Z20" s="80">
        <f t="shared" si="2"/>
        <v>260</v>
      </c>
      <c r="AA20" s="16">
        <v>8</v>
      </c>
    </row>
    <row r="21" spans="1:27" s="76" customFormat="1" ht="12.75" customHeight="1">
      <c r="A21" s="13" t="s">
        <v>187</v>
      </c>
      <c r="B21" s="109" t="s">
        <v>138</v>
      </c>
      <c r="C21" s="13" t="s">
        <v>33</v>
      </c>
      <c r="D21" s="16">
        <v>15</v>
      </c>
      <c r="E21" s="16"/>
      <c r="F21" s="16">
        <v>25</v>
      </c>
      <c r="G21" s="16"/>
      <c r="H21" s="16">
        <v>20</v>
      </c>
      <c r="I21" s="16"/>
      <c r="J21" s="16"/>
      <c r="K21" s="16"/>
      <c r="L21" s="16"/>
      <c r="M21" s="132"/>
      <c r="N21" s="16"/>
      <c r="O21" s="16"/>
      <c r="P21" s="16">
        <v>15</v>
      </c>
      <c r="Q21" s="16">
        <v>25</v>
      </c>
      <c r="R21" s="16">
        <v>5</v>
      </c>
      <c r="S21" s="16"/>
      <c r="T21" s="16"/>
      <c r="U21" s="80"/>
      <c r="V21" s="80"/>
      <c r="W21" s="16">
        <f t="shared" si="0"/>
        <v>105</v>
      </c>
      <c r="X21" s="80">
        <f t="shared" si="1"/>
        <v>210</v>
      </c>
      <c r="Y21" s="80">
        <v>40</v>
      </c>
      <c r="Z21" s="80">
        <f t="shared" si="2"/>
        <v>250</v>
      </c>
      <c r="AA21" s="16">
        <v>9</v>
      </c>
    </row>
    <row r="22" spans="1:27" s="76" customFormat="1" ht="12.75" customHeight="1">
      <c r="A22" s="13" t="s">
        <v>839</v>
      </c>
      <c r="B22" s="13" t="s">
        <v>926</v>
      </c>
      <c r="C22" s="13" t="s">
        <v>37</v>
      </c>
      <c r="D22" s="16"/>
      <c r="E22" s="16"/>
      <c r="F22" s="16"/>
      <c r="G22" s="16"/>
      <c r="H22" s="16"/>
      <c r="I22" s="16"/>
      <c r="J22" s="16"/>
      <c r="K22" s="16"/>
      <c r="L22" s="16"/>
      <c r="M22" s="105"/>
      <c r="N22" s="105">
        <v>60</v>
      </c>
      <c r="O22" s="16"/>
      <c r="P22" s="16">
        <v>30</v>
      </c>
      <c r="Q22" s="16"/>
      <c r="R22" s="16"/>
      <c r="S22" s="16"/>
      <c r="T22" s="16"/>
      <c r="U22" s="80"/>
      <c r="V22" s="80"/>
      <c r="W22" s="16">
        <f t="shared" si="0"/>
        <v>90</v>
      </c>
      <c r="X22" s="80">
        <f t="shared" si="1"/>
        <v>180</v>
      </c>
      <c r="Y22" s="80">
        <v>10</v>
      </c>
      <c r="Z22" s="80">
        <f t="shared" si="2"/>
        <v>190</v>
      </c>
      <c r="AA22" s="16">
        <v>10</v>
      </c>
    </row>
    <row r="23" spans="1:27" s="76" customFormat="1" ht="12.75" customHeight="1">
      <c r="A23" s="13" t="s">
        <v>663</v>
      </c>
      <c r="B23" s="13" t="s">
        <v>664</v>
      </c>
      <c r="C23" s="13" t="s">
        <v>52</v>
      </c>
      <c r="D23" s="16"/>
      <c r="E23" s="16"/>
      <c r="F23" s="16"/>
      <c r="G23" s="16"/>
      <c r="H23" s="16"/>
      <c r="I23" s="16">
        <v>10</v>
      </c>
      <c r="J23" s="16">
        <v>15</v>
      </c>
      <c r="K23" s="16"/>
      <c r="L23" s="16">
        <v>15</v>
      </c>
      <c r="M23" s="105">
        <v>5</v>
      </c>
      <c r="N23" s="105"/>
      <c r="O23" s="16"/>
      <c r="P23" s="16"/>
      <c r="Q23" s="16">
        <v>5</v>
      </c>
      <c r="R23" s="16"/>
      <c r="S23" s="16">
        <v>5</v>
      </c>
      <c r="T23" s="16"/>
      <c r="U23" s="80"/>
      <c r="V23" s="80"/>
      <c r="W23" s="16">
        <f t="shared" si="0"/>
        <v>55</v>
      </c>
      <c r="X23" s="80">
        <f t="shared" si="1"/>
        <v>110</v>
      </c>
      <c r="Y23" s="80">
        <v>70</v>
      </c>
      <c r="Z23" s="80">
        <f t="shared" si="2"/>
        <v>180</v>
      </c>
      <c r="AA23" s="16">
        <v>11</v>
      </c>
    </row>
    <row r="24" spans="1:27" s="76" customFormat="1" ht="12.75" customHeight="1">
      <c r="A24" s="13" t="s">
        <v>489</v>
      </c>
      <c r="B24" s="13" t="s">
        <v>490</v>
      </c>
      <c r="C24" s="13" t="s">
        <v>37</v>
      </c>
      <c r="D24" s="16"/>
      <c r="E24" s="16"/>
      <c r="F24" s="16">
        <v>25</v>
      </c>
      <c r="G24" s="16">
        <v>20</v>
      </c>
      <c r="H24" s="16"/>
      <c r="I24" s="16"/>
      <c r="J24" s="16"/>
      <c r="K24" s="16"/>
      <c r="L24" s="16"/>
      <c r="M24" s="105"/>
      <c r="N24" s="105"/>
      <c r="O24" s="16"/>
      <c r="P24" s="16"/>
      <c r="Q24" s="16"/>
      <c r="R24" s="16">
        <v>15</v>
      </c>
      <c r="S24" s="16">
        <v>15</v>
      </c>
      <c r="T24" s="16"/>
      <c r="U24" s="80"/>
      <c r="V24" s="80"/>
      <c r="W24" s="16">
        <f t="shared" si="0"/>
        <v>75</v>
      </c>
      <c r="X24" s="80">
        <f t="shared" si="1"/>
        <v>150</v>
      </c>
      <c r="Y24" s="80">
        <v>30</v>
      </c>
      <c r="Z24" s="80">
        <f t="shared" si="2"/>
        <v>180</v>
      </c>
      <c r="AA24" s="16">
        <v>11</v>
      </c>
    </row>
    <row r="25" spans="1:27" s="76" customFormat="1" ht="12.75" customHeight="1">
      <c r="A25" s="13" t="s">
        <v>181</v>
      </c>
      <c r="B25" s="13" t="s">
        <v>372</v>
      </c>
      <c r="C25" s="13" t="s">
        <v>37</v>
      </c>
      <c r="D25" s="16"/>
      <c r="E25" s="16"/>
      <c r="F25" s="16"/>
      <c r="G25" s="16"/>
      <c r="H25" s="16"/>
      <c r="I25" s="16"/>
      <c r="J25" s="16"/>
      <c r="K25" s="16"/>
      <c r="L25" s="16"/>
      <c r="M25" s="105"/>
      <c r="N25" s="105"/>
      <c r="O25" s="16"/>
      <c r="P25" s="16">
        <v>25</v>
      </c>
      <c r="Q25" s="16"/>
      <c r="R25" s="16">
        <v>30</v>
      </c>
      <c r="S25" s="16">
        <v>20</v>
      </c>
      <c r="T25" s="16"/>
      <c r="U25" s="80"/>
      <c r="V25" s="80"/>
      <c r="W25" s="16">
        <f t="shared" si="0"/>
        <v>75</v>
      </c>
      <c r="X25" s="80">
        <f t="shared" si="1"/>
        <v>150</v>
      </c>
      <c r="Y25" s="80">
        <v>30</v>
      </c>
      <c r="Z25" s="80">
        <f t="shared" si="2"/>
        <v>180</v>
      </c>
      <c r="AA25" s="16">
        <v>11</v>
      </c>
    </row>
    <row r="26" spans="1:27" s="76" customFormat="1" ht="12.75" customHeight="1">
      <c r="A26" s="13" t="s">
        <v>584</v>
      </c>
      <c r="B26" s="13" t="s">
        <v>585</v>
      </c>
      <c r="C26" s="13" t="s">
        <v>37</v>
      </c>
      <c r="D26" s="16"/>
      <c r="E26" s="16"/>
      <c r="F26" s="16"/>
      <c r="G26" s="16">
        <v>25</v>
      </c>
      <c r="H26" s="16"/>
      <c r="I26" s="16"/>
      <c r="J26" s="16"/>
      <c r="K26" s="16">
        <v>15</v>
      </c>
      <c r="L26" s="16">
        <v>25</v>
      </c>
      <c r="M26" s="105"/>
      <c r="N26" s="105"/>
      <c r="O26" s="16"/>
      <c r="P26" s="16"/>
      <c r="Q26" s="16"/>
      <c r="R26" s="16"/>
      <c r="S26" s="16"/>
      <c r="T26" s="16"/>
      <c r="U26" s="80"/>
      <c r="V26" s="80"/>
      <c r="W26" s="16">
        <f t="shared" si="0"/>
        <v>65</v>
      </c>
      <c r="X26" s="80">
        <f t="shared" si="1"/>
        <v>130</v>
      </c>
      <c r="Y26" s="80">
        <v>30</v>
      </c>
      <c r="Z26" s="80">
        <f t="shared" si="2"/>
        <v>160</v>
      </c>
      <c r="AA26" s="16">
        <v>14</v>
      </c>
    </row>
    <row r="27" spans="1:27" s="76" customFormat="1" ht="12.75" customHeight="1">
      <c r="A27" s="13" t="s">
        <v>131</v>
      </c>
      <c r="B27" s="13" t="s">
        <v>174</v>
      </c>
      <c r="C27" s="13" t="s">
        <v>34</v>
      </c>
      <c r="D27" s="16"/>
      <c r="E27" s="16">
        <v>15</v>
      </c>
      <c r="F27" s="16"/>
      <c r="G27" s="16">
        <v>5</v>
      </c>
      <c r="H27" s="16"/>
      <c r="I27" s="16"/>
      <c r="J27" s="16"/>
      <c r="K27" s="16"/>
      <c r="L27" s="16"/>
      <c r="M27" s="105"/>
      <c r="N27" s="105"/>
      <c r="O27" s="16"/>
      <c r="P27" s="16">
        <v>15</v>
      </c>
      <c r="Q27" s="16"/>
      <c r="R27" s="16">
        <v>5</v>
      </c>
      <c r="S27" s="16">
        <v>5</v>
      </c>
      <c r="T27" s="16"/>
      <c r="U27" s="80"/>
      <c r="V27" s="80"/>
      <c r="W27" s="16">
        <f t="shared" si="0"/>
        <v>45</v>
      </c>
      <c r="X27" s="80">
        <f t="shared" si="1"/>
        <v>90</v>
      </c>
      <c r="Y27" s="80">
        <v>40</v>
      </c>
      <c r="Z27" s="80">
        <f t="shared" si="2"/>
        <v>130</v>
      </c>
      <c r="AA27" s="16">
        <v>15</v>
      </c>
    </row>
    <row r="28" spans="1:27" s="76" customFormat="1" ht="12.75" customHeight="1">
      <c r="A28" s="13" t="s">
        <v>502</v>
      </c>
      <c r="B28" s="13" t="s">
        <v>503</v>
      </c>
      <c r="C28" s="13" t="s">
        <v>19</v>
      </c>
      <c r="D28" s="16"/>
      <c r="E28" s="16">
        <v>25</v>
      </c>
      <c r="F28" s="16"/>
      <c r="G28" s="16"/>
      <c r="H28" s="16"/>
      <c r="I28" s="16">
        <v>15</v>
      </c>
      <c r="J28" s="16">
        <v>15</v>
      </c>
      <c r="K28" s="16"/>
      <c r="L28" s="16"/>
      <c r="M28" s="105"/>
      <c r="N28" s="105"/>
      <c r="O28" s="16"/>
      <c r="P28" s="16"/>
      <c r="Q28" s="16"/>
      <c r="R28" s="16"/>
      <c r="S28" s="16"/>
      <c r="T28" s="16"/>
      <c r="U28" s="80"/>
      <c r="V28" s="80"/>
      <c r="W28" s="16">
        <f t="shared" si="0"/>
        <v>55</v>
      </c>
      <c r="X28" s="80">
        <f t="shared" si="1"/>
        <v>110</v>
      </c>
      <c r="Y28" s="80">
        <v>10</v>
      </c>
      <c r="Z28" s="80">
        <f t="shared" si="2"/>
        <v>120</v>
      </c>
      <c r="AA28" s="16">
        <v>16</v>
      </c>
    </row>
    <row r="29" spans="1:27" ht="12.75">
      <c r="A29" s="13" t="s">
        <v>839</v>
      </c>
      <c r="B29" s="13" t="s">
        <v>840</v>
      </c>
      <c r="C29" s="13" t="s">
        <v>37</v>
      </c>
      <c r="D29" s="16"/>
      <c r="E29" s="16"/>
      <c r="F29" s="16"/>
      <c r="G29" s="16"/>
      <c r="H29" s="16"/>
      <c r="I29" s="16"/>
      <c r="J29" s="16"/>
      <c r="K29" s="16"/>
      <c r="L29" s="16">
        <v>25</v>
      </c>
      <c r="M29" s="105"/>
      <c r="N29" s="105"/>
      <c r="O29" s="16"/>
      <c r="P29" s="16"/>
      <c r="Q29" s="16"/>
      <c r="R29" s="16"/>
      <c r="S29" s="16">
        <v>25</v>
      </c>
      <c r="T29" s="16"/>
      <c r="U29" s="80"/>
      <c r="V29" s="80"/>
      <c r="W29" s="16">
        <f t="shared" si="0"/>
        <v>50</v>
      </c>
      <c r="X29" s="80">
        <f t="shared" si="1"/>
        <v>100</v>
      </c>
      <c r="Y29" s="80">
        <v>20</v>
      </c>
      <c r="Z29" s="80">
        <f t="shared" si="2"/>
        <v>120</v>
      </c>
      <c r="AA29" s="16">
        <v>16</v>
      </c>
    </row>
    <row r="30" spans="1:27" ht="12.75">
      <c r="A30" s="13" t="s">
        <v>360</v>
      </c>
      <c r="B30" s="13" t="s">
        <v>361</v>
      </c>
      <c r="C30" s="13" t="s">
        <v>26</v>
      </c>
      <c r="D30" s="16">
        <v>15</v>
      </c>
      <c r="E30" s="16">
        <v>15</v>
      </c>
      <c r="F30" s="16">
        <v>5</v>
      </c>
      <c r="G30" s="16"/>
      <c r="H30" s="16"/>
      <c r="I30" s="16"/>
      <c r="J30" s="16"/>
      <c r="K30" s="16"/>
      <c r="L30" s="16">
        <v>15</v>
      </c>
      <c r="M30" s="105"/>
      <c r="N30" s="132"/>
      <c r="O30" s="16"/>
      <c r="P30" s="16"/>
      <c r="Q30" s="16"/>
      <c r="R30" s="16"/>
      <c r="S30" s="16"/>
      <c r="T30" s="16"/>
      <c r="U30" s="80"/>
      <c r="V30" s="80"/>
      <c r="W30" s="16">
        <f t="shared" si="0"/>
        <v>50</v>
      </c>
      <c r="X30" s="80">
        <f t="shared" si="1"/>
        <v>100</v>
      </c>
      <c r="Y30" s="80">
        <v>20</v>
      </c>
      <c r="Z30" s="80">
        <f t="shared" si="2"/>
        <v>120</v>
      </c>
      <c r="AA30" s="16">
        <v>16</v>
      </c>
    </row>
    <row r="31" spans="1:27" ht="12.75">
      <c r="A31" s="13" t="s">
        <v>366</v>
      </c>
      <c r="B31" s="13" t="s">
        <v>367</v>
      </c>
      <c r="C31" s="13" t="s">
        <v>23</v>
      </c>
      <c r="D31" s="16"/>
      <c r="E31" s="16"/>
      <c r="F31" s="16"/>
      <c r="G31" s="16"/>
      <c r="H31" s="16"/>
      <c r="I31" s="16">
        <v>10</v>
      </c>
      <c r="J31" s="16"/>
      <c r="K31" s="16"/>
      <c r="L31" s="16">
        <v>5</v>
      </c>
      <c r="M31" s="105"/>
      <c r="N31" s="105"/>
      <c r="O31" s="16"/>
      <c r="P31" s="16">
        <v>5</v>
      </c>
      <c r="Q31" s="16"/>
      <c r="R31" s="16">
        <v>5</v>
      </c>
      <c r="S31" s="16">
        <v>5</v>
      </c>
      <c r="T31" s="16"/>
      <c r="U31" s="80"/>
      <c r="V31" s="80"/>
      <c r="W31" s="16">
        <f t="shared" si="0"/>
        <v>30</v>
      </c>
      <c r="X31" s="80">
        <f t="shared" si="1"/>
        <v>60</v>
      </c>
      <c r="Y31" s="80">
        <v>50</v>
      </c>
      <c r="Z31" s="80">
        <f t="shared" si="2"/>
        <v>110</v>
      </c>
      <c r="AA31" s="16">
        <v>19</v>
      </c>
    </row>
    <row r="32" spans="1:27" ht="12.75">
      <c r="A32" s="13" t="s">
        <v>508</v>
      </c>
      <c r="B32" s="13" t="s">
        <v>452</v>
      </c>
      <c r="C32" s="13" t="s">
        <v>33</v>
      </c>
      <c r="D32" s="16">
        <v>15</v>
      </c>
      <c r="E32" s="16"/>
      <c r="F32" s="16"/>
      <c r="G32" s="16"/>
      <c r="H32" s="16">
        <v>15</v>
      </c>
      <c r="I32" s="16"/>
      <c r="J32" s="16"/>
      <c r="K32" s="16"/>
      <c r="L32" s="16"/>
      <c r="M32" s="132"/>
      <c r="N32" s="16"/>
      <c r="O32" s="16"/>
      <c r="P32" s="16"/>
      <c r="Q32" s="16"/>
      <c r="R32" s="16"/>
      <c r="S32" s="16">
        <v>5</v>
      </c>
      <c r="T32" s="16"/>
      <c r="U32" s="80"/>
      <c r="V32" s="80"/>
      <c r="W32" s="16">
        <f t="shared" si="0"/>
        <v>35</v>
      </c>
      <c r="X32" s="80">
        <f t="shared" si="1"/>
        <v>70</v>
      </c>
      <c r="Y32" s="80">
        <v>30</v>
      </c>
      <c r="Z32" s="80">
        <f t="shared" si="2"/>
        <v>100</v>
      </c>
      <c r="AA32" s="16">
        <v>20</v>
      </c>
    </row>
    <row r="33" spans="1:27" ht="12.75">
      <c r="A33" s="13" t="s">
        <v>362</v>
      </c>
      <c r="B33" s="13" t="s">
        <v>1041</v>
      </c>
      <c r="C33" s="13" t="s">
        <v>35</v>
      </c>
      <c r="D33" s="16"/>
      <c r="E33" s="16"/>
      <c r="F33" s="16"/>
      <c r="G33" s="16"/>
      <c r="H33" s="16"/>
      <c r="I33" s="16"/>
      <c r="J33" s="16"/>
      <c r="K33" s="16"/>
      <c r="L33" s="16"/>
      <c r="M33" s="105"/>
      <c r="N33" s="105"/>
      <c r="O33" s="16"/>
      <c r="P33" s="16"/>
      <c r="Q33" s="16">
        <v>15</v>
      </c>
      <c r="R33" s="16">
        <v>5</v>
      </c>
      <c r="S33" s="16">
        <v>5</v>
      </c>
      <c r="T33" s="16">
        <v>5</v>
      </c>
      <c r="U33" s="80"/>
      <c r="V33" s="80"/>
      <c r="W33" s="16">
        <f t="shared" si="0"/>
        <v>30</v>
      </c>
      <c r="X33" s="80">
        <f t="shared" si="1"/>
        <v>60</v>
      </c>
      <c r="Y33" s="80">
        <v>40</v>
      </c>
      <c r="Z33" s="80">
        <f t="shared" si="2"/>
        <v>100</v>
      </c>
      <c r="AA33" s="16">
        <v>21</v>
      </c>
    </row>
    <row r="34" spans="1:27" ht="12.75">
      <c r="A34" s="13" t="s">
        <v>163</v>
      </c>
      <c r="B34" s="13" t="s">
        <v>126</v>
      </c>
      <c r="C34" s="13" t="s">
        <v>26</v>
      </c>
      <c r="D34" s="16"/>
      <c r="E34" s="16"/>
      <c r="F34" s="16"/>
      <c r="G34" s="16">
        <v>5</v>
      </c>
      <c r="H34" s="16"/>
      <c r="I34" s="16"/>
      <c r="J34" s="16"/>
      <c r="K34" s="16"/>
      <c r="L34" s="16">
        <v>5</v>
      </c>
      <c r="M34" s="105"/>
      <c r="N34" s="105"/>
      <c r="O34" s="16"/>
      <c r="P34" s="16"/>
      <c r="Q34" s="16">
        <v>25</v>
      </c>
      <c r="R34" s="16">
        <v>5</v>
      </c>
      <c r="S34" s="16"/>
      <c r="T34" s="16"/>
      <c r="U34" s="80"/>
      <c r="V34" s="80"/>
      <c r="W34" s="16">
        <f t="shared" si="0"/>
        <v>40</v>
      </c>
      <c r="X34" s="80">
        <f t="shared" si="1"/>
        <v>80</v>
      </c>
      <c r="Y34" s="80">
        <v>20</v>
      </c>
      <c r="Z34" s="80">
        <f t="shared" si="2"/>
        <v>100</v>
      </c>
      <c r="AA34" s="16">
        <v>21</v>
      </c>
    </row>
    <row r="35" spans="1:27" ht="12.75">
      <c r="A35" s="13" t="s">
        <v>500</v>
      </c>
      <c r="B35" s="13" t="s">
        <v>501</v>
      </c>
      <c r="C35" s="13" t="s">
        <v>37</v>
      </c>
      <c r="D35" s="16"/>
      <c r="E35" s="16">
        <v>25</v>
      </c>
      <c r="F35" s="16"/>
      <c r="G35" s="16">
        <v>5</v>
      </c>
      <c r="H35" s="16"/>
      <c r="I35" s="16"/>
      <c r="J35" s="16"/>
      <c r="K35" s="16"/>
      <c r="L35" s="16"/>
      <c r="M35" s="105"/>
      <c r="N35" s="105"/>
      <c r="O35" s="16"/>
      <c r="P35" s="16"/>
      <c r="Q35" s="16"/>
      <c r="R35" s="16">
        <v>5</v>
      </c>
      <c r="S35" s="16"/>
      <c r="T35" s="16"/>
      <c r="U35" s="80"/>
      <c r="V35" s="80"/>
      <c r="W35" s="16">
        <f t="shared" si="0"/>
        <v>35</v>
      </c>
      <c r="X35" s="80">
        <f t="shared" si="1"/>
        <v>70</v>
      </c>
      <c r="Y35" s="80">
        <v>20</v>
      </c>
      <c r="Z35" s="80">
        <f t="shared" si="2"/>
        <v>90</v>
      </c>
      <c r="AA35" s="16">
        <v>23</v>
      </c>
    </row>
    <row r="36" spans="1:27" ht="12.75">
      <c r="A36" s="13" t="s">
        <v>164</v>
      </c>
      <c r="B36" s="13" t="s">
        <v>184</v>
      </c>
      <c r="C36" s="13" t="s">
        <v>35</v>
      </c>
      <c r="D36" s="16">
        <v>5</v>
      </c>
      <c r="E36" s="16">
        <v>15</v>
      </c>
      <c r="F36" s="16"/>
      <c r="G36" s="16"/>
      <c r="H36" s="16"/>
      <c r="I36" s="16"/>
      <c r="J36" s="16">
        <v>5</v>
      </c>
      <c r="K36" s="16">
        <v>5</v>
      </c>
      <c r="L36" s="131"/>
      <c r="M36" s="132"/>
      <c r="N36" s="16"/>
      <c r="O36" s="16"/>
      <c r="P36" s="16"/>
      <c r="Q36" s="16"/>
      <c r="R36" s="16"/>
      <c r="S36" s="16"/>
      <c r="T36" s="16"/>
      <c r="U36" s="80"/>
      <c r="V36" s="80"/>
      <c r="W36" s="16">
        <f t="shared" si="0"/>
        <v>30</v>
      </c>
      <c r="X36" s="80">
        <f t="shared" si="1"/>
        <v>60</v>
      </c>
      <c r="Y36" s="80">
        <v>30</v>
      </c>
      <c r="Z36" s="80">
        <f t="shared" si="2"/>
        <v>90</v>
      </c>
      <c r="AA36" s="16">
        <v>23</v>
      </c>
    </row>
    <row r="37" spans="1:27" ht="12.75">
      <c r="A37" s="13" t="s">
        <v>362</v>
      </c>
      <c r="B37" s="13" t="s">
        <v>363</v>
      </c>
      <c r="C37" s="13" t="s">
        <v>35</v>
      </c>
      <c r="D37" s="16">
        <v>5</v>
      </c>
      <c r="E37" s="16">
        <v>25</v>
      </c>
      <c r="F37" s="16">
        <v>5</v>
      </c>
      <c r="G37" s="16"/>
      <c r="H37" s="16"/>
      <c r="I37" s="16"/>
      <c r="J37" s="16"/>
      <c r="K37" s="16"/>
      <c r="L37" s="16"/>
      <c r="M37" s="105"/>
      <c r="N37" s="132"/>
      <c r="O37" s="16"/>
      <c r="P37" s="16"/>
      <c r="Q37" s="16"/>
      <c r="R37" s="16"/>
      <c r="S37" s="16"/>
      <c r="T37" s="16"/>
      <c r="U37" s="80"/>
      <c r="V37" s="80"/>
      <c r="W37" s="16">
        <f t="shared" si="0"/>
        <v>35</v>
      </c>
      <c r="X37" s="80">
        <f t="shared" si="1"/>
        <v>70</v>
      </c>
      <c r="Y37" s="80">
        <v>10</v>
      </c>
      <c r="Z37" s="80">
        <f t="shared" si="2"/>
        <v>80</v>
      </c>
      <c r="AA37" s="16">
        <v>25</v>
      </c>
    </row>
    <row r="38" spans="1:27" ht="12.75">
      <c r="A38" s="13" t="s">
        <v>293</v>
      </c>
      <c r="B38" s="13" t="s">
        <v>294</v>
      </c>
      <c r="C38" s="13" t="s">
        <v>95</v>
      </c>
      <c r="D38" s="16">
        <v>15</v>
      </c>
      <c r="E38" s="16"/>
      <c r="F38" s="16"/>
      <c r="G38" s="16"/>
      <c r="H38" s="16"/>
      <c r="I38" s="16"/>
      <c r="J38" s="16"/>
      <c r="K38" s="16"/>
      <c r="L38" s="16"/>
      <c r="M38" s="105"/>
      <c r="N38" s="132"/>
      <c r="O38" s="16"/>
      <c r="P38" s="16"/>
      <c r="Q38" s="16">
        <v>5</v>
      </c>
      <c r="R38" s="16">
        <v>5</v>
      </c>
      <c r="S38" s="16"/>
      <c r="T38" s="16"/>
      <c r="U38" s="80"/>
      <c r="V38" s="80"/>
      <c r="W38" s="16">
        <f t="shared" si="0"/>
        <v>25</v>
      </c>
      <c r="X38" s="80">
        <f t="shared" si="1"/>
        <v>50</v>
      </c>
      <c r="Y38" s="80">
        <v>30</v>
      </c>
      <c r="Z38" s="80">
        <f t="shared" si="2"/>
        <v>80</v>
      </c>
      <c r="AA38" s="16">
        <v>25</v>
      </c>
    </row>
    <row r="39" spans="1:27" ht="12.75">
      <c r="A39" s="13" t="s">
        <v>450</v>
      </c>
      <c r="B39" s="13" t="s">
        <v>639</v>
      </c>
      <c r="C39" s="13" t="s">
        <v>26</v>
      </c>
      <c r="D39" s="16"/>
      <c r="E39" s="16"/>
      <c r="F39" s="16"/>
      <c r="G39" s="16"/>
      <c r="H39" s="16"/>
      <c r="I39" s="16"/>
      <c r="J39" s="16"/>
      <c r="K39" s="16"/>
      <c r="L39" s="16">
        <v>5</v>
      </c>
      <c r="M39" s="105"/>
      <c r="N39" s="105"/>
      <c r="O39" s="16"/>
      <c r="P39" s="16"/>
      <c r="Q39" s="16">
        <v>5</v>
      </c>
      <c r="R39" s="16">
        <v>5</v>
      </c>
      <c r="S39" s="16"/>
      <c r="T39" s="16"/>
      <c r="U39" s="80"/>
      <c r="V39" s="80"/>
      <c r="W39" s="16">
        <f t="shared" si="0"/>
        <v>15</v>
      </c>
      <c r="X39" s="80">
        <f t="shared" si="1"/>
        <v>30</v>
      </c>
      <c r="Y39" s="80">
        <v>20</v>
      </c>
      <c r="Z39" s="80">
        <f t="shared" si="2"/>
        <v>50</v>
      </c>
      <c r="AA39" s="16">
        <v>27</v>
      </c>
    </row>
    <row r="40" spans="1:27" ht="12.75">
      <c r="A40" s="13" t="s">
        <v>504</v>
      </c>
      <c r="B40" s="13" t="s">
        <v>505</v>
      </c>
      <c r="C40" s="13" t="s">
        <v>37</v>
      </c>
      <c r="D40" s="16"/>
      <c r="E40" s="16">
        <v>15</v>
      </c>
      <c r="F40" s="16"/>
      <c r="G40" s="16">
        <v>5</v>
      </c>
      <c r="H40" s="16"/>
      <c r="I40" s="16"/>
      <c r="J40" s="16"/>
      <c r="K40" s="16"/>
      <c r="L40" s="16"/>
      <c r="M40" s="105"/>
      <c r="N40" s="105"/>
      <c r="O40" s="16"/>
      <c r="P40" s="16"/>
      <c r="Q40" s="16"/>
      <c r="R40" s="16"/>
      <c r="S40" s="16"/>
      <c r="T40" s="16"/>
      <c r="U40" s="80"/>
      <c r="V40" s="80"/>
      <c r="W40" s="16">
        <f t="shared" si="0"/>
        <v>20</v>
      </c>
      <c r="X40" s="80">
        <f t="shared" si="1"/>
        <v>40</v>
      </c>
      <c r="Y40" s="80">
        <v>10</v>
      </c>
      <c r="Z40" s="80">
        <f t="shared" si="2"/>
        <v>50</v>
      </c>
      <c r="AA40" s="16">
        <v>27</v>
      </c>
    </row>
    <row r="41" spans="1:27" ht="12.75">
      <c r="A41" s="13" t="s">
        <v>388</v>
      </c>
      <c r="B41" s="13" t="s">
        <v>389</v>
      </c>
      <c r="C41" s="13" t="s">
        <v>33</v>
      </c>
      <c r="D41" s="16">
        <v>5</v>
      </c>
      <c r="E41" s="16">
        <v>15</v>
      </c>
      <c r="F41" s="16"/>
      <c r="G41" s="16"/>
      <c r="H41" s="16"/>
      <c r="I41" s="16"/>
      <c r="J41" s="16"/>
      <c r="K41" s="16"/>
      <c r="L41" s="16"/>
      <c r="M41" s="105"/>
      <c r="N41" s="105"/>
      <c r="O41" s="16"/>
      <c r="P41" s="16"/>
      <c r="Q41" s="16"/>
      <c r="R41" s="16"/>
      <c r="S41" s="16"/>
      <c r="T41" s="16"/>
      <c r="U41" s="80"/>
      <c r="V41" s="80"/>
      <c r="W41" s="16">
        <f t="shared" si="0"/>
        <v>20</v>
      </c>
      <c r="X41" s="80">
        <f t="shared" si="1"/>
        <v>40</v>
      </c>
      <c r="Y41" s="80">
        <v>10</v>
      </c>
      <c r="Z41" s="80">
        <f t="shared" si="2"/>
        <v>50</v>
      </c>
      <c r="AA41" s="16">
        <v>27</v>
      </c>
    </row>
    <row r="42" spans="1:27" ht="12.75">
      <c r="A42" s="13" t="s">
        <v>172</v>
      </c>
      <c r="B42" s="13" t="s">
        <v>173</v>
      </c>
      <c r="C42" s="13" t="s">
        <v>36</v>
      </c>
      <c r="D42" s="16"/>
      <c r="E42" s="16"/>
      <c r="F42" s="16"/>
      <c r="G42" s="16"/>
      <c r="H42" s="16"/>
      <c r="I42" s="16"/>
      <c r="J42" s="16">
        <v>5</v>
      </c>
      <c r="K42" s="16"/>
      <c r="L42" s="16">
        <v>5</v>
      </c>
      <c r="M42" s="105"/>
      <c r="N42" s="105"/>
      <c r="O42" s="16"/>
      <c r="P42" s="16"/>
      <c r="Q42" s="16"/>
      <c r="R42" s="16"/>
      <c r="S42" s="16"/>
      <c r="T42" s="16"/>
      <c r="U42" s="80"/>
      <c r="V42" s="80"/>
      <c r="W42" s="16">
        <f t="shared" si="0"/>
        <v>10</v>
      </c>
      <c r="X42" s="80">
        <f t="shared" si="1"/>
        <v>20</v>
      </c>
      <c r="Y42" s="80">
        <v>20</v>
      </c>
      <c r="Z42" s="80">
        <f t="shared" si="2"/>
        <v>40</v>
      </c>
      <c r="AA42" s="16">
        <v>30</v>
      </c>
    </row>
    <row r="43" spans="1:27" ht="12.75">
      <c r="A43" s="13" t="s">
        <v>727</v>
      </c>
      <c r="B43" s="13" t="s">
        <v>728</v>
      </c>
      <c r="C43" s="13" t="s">
        <v>31</v>
      </c>
      <c r="D43" s="16"/>
      <c r="E43" s="16"/>
      <c r="F43" s="16"/>
      <c r="G43" s="16"/>
      <c r="H43" s="16"/>
      <c r="I43" s="16"/>
      <c r="J43" s="16"/>
      <c r="K43" s="16">
        <v>5</v>
      </c>
      <c r="L43" s="16"/>
      <c r="M43" s="105"/>
      <c r="N43" s="105"/>
      <c r="O43" s="16"/>
      <c r="P43" s="16">
        <v>5</v>
      </c>
      <c r="Q43" s="16"/>
      <c r="R43" s="16"/>
      <c r="S43" s="16"/>
      <c r="T43" s="16"/>
      <c r="U43" s="80"/>
      <c r="V43" s="80"/>
      <c r="W43" s="16">
        <f t="shared" si="0"/>
        <v>10</v>
      </c>
      <c r="X43" s="80">
        <f t="shared" si="1"/>
        <v>20</v>
      </c>
      <c r="Y43" s="80">
        <v>20</v>
      </c>
      <c r="Z43" s="80">
        <f t="shared" si="2"/>
        <v>40</v>
      </c>
      <c r="AA43" s="16">
        <v>30</v>
      </c>
    </row>
    <row r="44" spans="1:27" ht="12.75">
      <c r="A44" s="13" t="s">
        <v>148</v>
      </c>
      <c r="B44" s="13" t="s">
        <v>306</v>
      </c>
      <c r="C44" s="13" t="s">
        <v>37</v>
      </c>
      <c r="D44" s="16"/>
      <c r="E44" s="16"/>
      <c r="F44" s="16"/>
      <c r="G44" s="16">
        <v>15</v>
      </c>
      <c r="H44" s="16"/>
      <c r="I44" s="16"/>
      <c r="J44" s="16"/>
      <c r="K44" s="16"/>
      <c r="L44" s="16"/>
      <c r="M44" s="105"/>
      <c r="N44" s="105"/>
      <c r="O44" s="16"/>
      <c r="P44" s="16"/>
      <c r="Q44" s="16"/>
      <c r="R44" s="16"/>
      <c r="S44" s="16"/>
      <c r="T44" s="16"/>
      <c r="U44" s="80"/>
      <c r="V44" s="80"/>
      <c r="W44" s="16">
        <f t="shared" si="0"/>
        <v>15</v>
      </c>
      <c r="X44" s="80">
        <f t="shared" si="1"/>
        <v>30</v>
      </c>
      <c r="Y44" s="80">
        <v>10</v>
      </c>
      <c r="Z44" s="80">
        <f t="shared" si="2"/>
        <v>40</v>
      </c>
      <c r="AA44" s="16">
        <v>30</v>
      </c>
    </row>
    <row r="45" spans="1:27" ht="12.75">
      <c r="A45" s="13" t="s">
        <v>400</v>
      </c>
      <c r="B45" s="13" t="s">
        <v>86</v>
      </c>
      <c r="C45" s="13" t="s">
        <v>36</v>
      </c>
      <c r="D45" s="16">
        <v>5</v>
      </c>
      <c r="E45" s="16"/>
      <c r="F45" s="16"/>
      <c r="G45" s="16"/>
      <c r="H45" s="16"/>
      <c r="I45" s="16"/>
      <c r="J45" s="16"/>
      <c r="K45" s="16"/>
      <c r="L45" s="16"/>
      <c r="M45" s="132"/>
      <c r="N45" s="16"/>
      <c r="O45" s="16"/>
      <c r="P45" s="16"/>
      <c r="Q45" s="16"/>
      <c r="R45" s="16"/>
      <c r="S45" s="16"/>
      <c r="T45" s="16">
        <v>5</v>
      </c>
      <c r="U45" s="80"/>
      <c r="V45" s="80"/>
      <c r="W45" s="16">
        <f t="shared" si="0"/>
        <v>10</v>
      </c>
      <c r="X45" s="80">
        <f t="shared" si="1"/>
        <v>20</v>
      </c>
      <c r="Y45" s="80">
        <v>20</v>
      </c>
      <c r="Z45" s="80">
        <f t="shared" si="2"/>
        <v>40</v>
      </c>
      <c r="AA45" s="16">
        <v>30</v>
      </c>
    </row>
    <row r="46" spans="1:27" ht="12.75">
      <c r="A46" s="13" t="s">
        <v>582</v>
      </c>
      <c r="B46" s="13" t="s">
        <v>583</v>
      </c>
      <c r="C46" s="13" t="s">
        <v>37</v>
      </c>
      <c r="D46" s="16"/>
      <c r="E46" s="16"/>
      <c r="F46" s="16"/>
      <c r="G46" s="16">
        <v>15</v>
      </c>
      <c r="H46" s="16"/>
      <c r="I46" s="16"/>
      <c r="J46" s="16"/>
      <c r="K46" s="16"/>
      <c r="L46" s="16"/>
      <c r="M46" s="105"/>
      <c r="N46" s="105"/>
      <c r="O46" s="16"/>
      <c r="P46" s="16"/>
      <c r="Q46" s="16"/>
      <c r="R46" s="16"/>
      <c r="S46" s="16"/>
      <c r="T46" s="16"/>
      <c r="U46" s="80"/>
      <c r="V46" s="80"/>
      <c r="W46" s="16">
        <f t="shared" si="0"/>
        <v>15</v>
      </c>
      <c r="X46" s="80">
        <f t="shared" si="1"/>
        <v>30</v>
      </c>
      <c r="Y46" s="80">
        <v>10</v>
      </c>
      <c r="Z46" s="80">
        <f t="shared" si="2"/>
        <v>40</v>
      </c>
      <c r="AA46" s="16">
        <v>30</v>
      </c>
    </row>
    <row r="47" spans="1:27" ht="12.75">
      <c r="A47" s="13" t="s">
        <v>967</v>
      </c>
      <c r="B47" s="13" t="s">
        <v>136</v>
      </c>
      <c r="C47" s="13" t="s">
        <v>34</v>
      </c>
      <c r="D47" s="16"/>
      <c r="E47" s="16"/>
      <c r="F47" s="16"/>
      <c r="G47" s="16"/>
      <c r="H47" s="16"/>
      <c r="I47" s="16"/>
      <c r="J47" s="16"/>
      <c r="K47" s="16"/>
      <c r="L47" s="16"/>
      <c r="M47" s="105"/>
      <c r="N47" s="105"/>
      <c r="O47" s="16"/>
      <c r="P47" s="16"/>
      <c r="Q47" s="16"/>
      <c r="R47" s="16">
        <v>15</v>
      </c>
      <c r="S47" s="16"/>
      <c r="T47" s="16"/>
      <c r="U47" s="80"/>
      <c r="V47" s="80"/>
      <c r="W47" s="16">
        <f t="shared" si="0"/>
        <v>15</v>
      </c>
      <c r="X47" s="80">
        <f t="shared" si="1"/>
        <v>30</v>
      </c>
      <c r="Y47" s="80">
        <v>10</v>
      </c>
      <c r="Z47" s="80">
        <f t="shared" si="2"/>
        <v>40</v>
      </c>
      <c r="AA47" s="16">
        <v>30</v>
      </c>
    </row>
    <row r="48" spans="1:27" ht="12.75">
      <c r="A48" s="13" t="s">
        <v>665</v>
      </c>
      <c r="B48" s="13" t="s">
        <v>666</v>
      </c>
      <c r="C48" s="13" t="s">
        <v>19</v>
      </c>
      <c r="D48" s="16"/>
      <c r="E48" s="16"/>
      <c r="F48" s="16"/>
      <c r="G48" s="16"/>
      <c r="H48" s="16"/>
      <c r="I48" s="16">
        <v>5</v>
      </c>
      <c r="J48" s="16"/>
      <c r="K48" s="16"/>
      <c r="L48" s="16"/>
      <c r="M48" s="105"/>
      <c r="N48" s="105"/>
      <c r="O48" s="16"/>
      <c r="P48" s="16"/>
      <c r="Q48" s="16"/>
      <c r="R48" s="16"/>
      <c r="S48" s="16"/>
      <c r="T48" s="16"/>
      <c r="U48" s="80"/>
      <c r="V48" s="80"/>
      <c r="W48" s="16">
        <f t="shared" si="0"/>
        <v>5</v>
      </c>
      <c r="X48" s="80">
        <f t="shared" si="1"/>
        <v>10</v>
      </c>
      <c r="Y48" s="80">
        <v>23</v>
      </c>
      <c r="Z48" s="80">
        <f t="shared" si="2"/>
        <v>33</v>
      </c>
      <c r="AA48" s="16">
        <v>36</v>
      </c>
    </row>
    <row r="49" spans="1:27" ht="12.75">
      <c r="A49" s="13" t="s">
        <v>506</v>
      </c>
      <c r="B49" s="13" t="s">
        <v>507</v>
      </c>
      <c r="C49" s="13" t="s">
        <v>26</v>
      </c>
      <c r="D49" s="16"/>
      <c r="E49" s="16">
        <v>15</v>
      </c>
      <c r="F49" s="16"/>
      <c r="G49" s="16"/>
      <c r="H49" s="16"/>
      <c r="I49" s="16"/>
      <c r="J49" s="16"/>
      <c r="K49" s="16"/>
      <c r="L49" s="16"/>
      <c r="M49" s="105"/>
      <c r="N49" s="105"/>
      <c r="O49" s="16"/>
      <c r="P49" s="16"/>
      <c r="Q49" s="16"/>
      <c r="R49" s="16"/>
      <c r="S49" s="16"/>
      <c r="T49" s="16"/>
      <c r="U49" s="80"/>
      <c r="V49" s="80"/>
      <c r="W49" s="16">
        <f t="shared" si="0"/>
        <v>15</v>
      </c>
      <c r="X49" s="80">
        <f t="shared" si="1"/>
        <v>30</v>
      </c>
      <c r="Y49" s="80"/>
      <c r="Z49" s="80">
        <f t="shared" si="2"/>
        <v>30</v>
      </c>
      <c r="AA49" s="16">
        <v>37</v>
      </c>
    </row>
    <row r="50" spans="1:27" ht="12.75">
      <c r="A50" s="13" t="s">
        <v>263</v>
      </c>
      <c r="B50" s="13" t="s">
        <v>139</v>
      </c>
      <c r="C50" s="13" t="s">
        <v>69</v>
      </c>
      <c r="D50" s="16"/>
      <c r="E50" s="16"/>
      <c r="F50" s="16"/>
      <c r="G50" s="16"/>
      <c r="H50" s="16"/>
      <c r="I50" s="16"/>
      <c r="J50" s="16">
        <v>5</v>
      </c>
      <c r="K50" s="16"/>
      <c r="L50" s="16"/>
      <c r="M50" s="105"/>
      <c r="N50" s="105"/>
      <c r="O50" s="16"/>
      <c r="P50" s="16"/>
      <c r="Q50" s="16"/>
      <c r="R50" s="16"/>
      <c r="S50" s="16"/>
      <c r="T50" s="16"/>
      <c r="U50" s="80"/>
      <c r="V50" s="80"/>
      <c r="W50" s="16">
        <f t="shared" si="0"/>
        <v>5</v>
      </c>
      <c r="X50" s="80">
        <f t="shared" si="1"/>
        <v>10</v>
      </c>
      <c r="Y50" s="80">
        <v>10</v>
      </c>
      <c r="Z50" s="80">
        <f t="shared" si="2"/>
        <v>20</v>
      </c>
      <c r="AA50" s="16">
        <v>38</v>
      </c>
    </row>
    <row r="51" spans="1:27" ht="12.75">
      <c r="A51" s="13" t="s">
        <v>841</v>
      </c>
      <c r="B51" s="13" t="s">
        <v>842</v>
      </c>
      <c r="C51" s="13" t="s">
        <v>39</v>
      </c>
      <c r="D51" s="16"/>
      <c r="E51" s="16"/>
      <c r="F51" s="16"/>
      <c r="G51" s="16"/>
      <c r="H51" s="16"/>
      <c r="I51" s="16"/>
      <c r="J51" s="16"/>
      <c r="K51" s="16"/>
      <c r="L51" s="16">
        <v>5</v>
      </c>
      <c r="M51" s="105"/>
      <c r="N51" s="105"/>
      <c r="O51" s="16"/>
      <c r="P51" s="16"/>
      <c r="Q51" s="16"/>
      <c r="R51" s="16"/>
      <c r="S51" s="16"/>
      <c r="T51" s="16"/>
      <c r="U51" s="80"/>
      <c r="V51" s="80"/>
      <c r="W51" s="16">
        <f t="shared" si="0"/>
        <v>5</v>
      </c>
      <c r="X51" s="80">
        <f t="shared" si="1"/>
        <v>10</v>
      </c>
      <c r="Y51" s="80">
        <v>10</v>
      </c>
      <c r="Z51" s="80">
        <f t="shared" si="2"/>
        <v>20</v>
      </c>
      <c r="AA51" s="16">
        <v>38</v>
      </c>
    </row>
    <row r="52" spans="1:27" ht="12.75">
      <c r="A52" s="13" t="s">
        <v>643</v>
      </c>
      <c r="B52" s="13" t="s">
        <v>644</v>
      </c>
      <c r="C52" s="13" t="s">
        <v>19</v>
      </c>
      <c r="D52" s="16"/>
      <c r="E52" s="16"/>
      <c r="F52" s="16"/>
      <c r="G52" s="16"/>
      <c r="H52" s="16">
        <v>5</v>
      </c>
      <c r="I52" s="16"/>
      <c r="J52" s="16"/>
      <c r="K52" s="16"/>
      <c r="L52" s="16"/>
      <c r="M52" s="105"/>
      <c r="N52" s="105"/>
      <c r="O52" s="16"/>
      <c r="P52" s="16"/>
      <c r="Q52" s="16"/>
      <c r="R52" s="16"/>
      <c r="S52" s="16"/>
      <c r="T52" s="16"/>
      <c r="U52" s="80"/>
      <c r="V52" s="80"/>
      <c r="W52" s="16">
        <f t="shared" si="0"/>
        <v>5</v>
      </c>
      <c r="X52" s="80">
        <f t="shared" si="1"/>
        <v>10</v>
      </c>
      <c r="Y52" s="80">
        <v>10</v>
      </c>
      <c r="Z52" s="80">
        <f t="shared" si="2"/>
        <v>20</v>
      </c>
      <c r="AA52" s="16">
        <v>38</v>
      </c>
    </row>
    <row r="53" spans="1:27" ht="12.75">
      <c r="A53" s="13" t="s">
        <v>579</v>
      </c>
      <c r="B53" s="13" t="s">
        <v>580</v>
      </c>
      <c r="C53" s="13" t="s">
        <v>34</v>
      </c>
      <c r="D53" s="16"/>
      <c r="E53" s="16"/>
      <c r="F53" s="16"/>
      <c r="G53" s="16"/>
      <c r="H53" s="16"/>
      <c r="I53" s="16"/>
      <c r="J53" s="16"/>
      <c r="K53" s="16"/>
      <c r="L53" s="16"/>
      <c r="M53" s="105"/>
      <c r="N53" s="105"/>
      <c r="O53" s="16"/>
      <c r="P53" s="16">
        <v>5</v>
      </c>
      <c r="Q53" s="16"/>
      <c r="R53" s="16"/>
      <c r="S53" s="16"/>
      <c r="T53" s="16"/>
      <c r="U53" s="80"/>
      <c r="V53" s="80"/>
      <c r="W53" s="16">
        <f t="shared" si="0"/>
        <v>5</v>
      </c>
      <c r="X53" s="80">
        <f t="shared" si="1"/>
        <v>10</v>
      </c>
      <c r="Y53" s="80">
        <v>10</v>
      </c>
      <c r="Z53" s="80">
        <f t="shared" si="2"/>
        <v>20</v>
      </c>
      <c r="AA53" s="16">
        <v>38</v>
      </c>
    </row>
    <row r="54" spans="1:27" ht="12.75">
      <c r="A54" s="13" t="s">
        <v>725</v>
      </c>
      <c r="B54" s="13" t="s">
        <v>726</v>
      </c>
      <c r="C54" s="13" t="s">
        <v>16</v>
      </c>
      <c r="D54" s="16"/>
      <c r="E54" s="16"/>
      <c r="F54" s="16"/>
      <c r="G54" s="16"/>
      <c r="H54" s="16"/>
      <c r="I54" s="16"/>
      <c r="J54" s="16"/>
      <c r="K54" s="16">
        <v>5</v>
      </c>
      <c r="L54" s="16"/>
      <c r="M54" s="105"/>
      <c r="N54" s="105"/>
      <c r="O54" s="16"/>
      <c r="P54" s="16"/>
      <c r="Q54" s="16"/>
      <c r="R54" s="16"/>
      <c r="S54" s="16"/>
      <c r="T54" s="16"/>
      <c r="U54" s="80"/>
      <c r="V54" s="80"/>
      <c r="W54" s="16">
        <f t="shared" si="0"/>
        <v>5</v>
      </c>
      <c r="X54" s="80">
        <f t="shared" si="1"/>
        <v>10</v>
      </c>
      <c r="Y54" s="80">
        <v>10</v>
      </c>
      <c r="Z54" s="80">
        <f t="shared" si="2"/>
        <v>20</v>
      </c>
      <c r="AA54" s="16">
        <v>38</v>
      </c>
    </row>
  </sheetData>
  <sheetProtection/>
  <mergeCells count="11">
    <mergeCell ref="A1:O1"/>
    <mergeCell ref="H7:W7"/>
    <mergeCell ref="H8:W8"/>
    <mergeCell ref="H9:W9"/>
    <mergeCell ref="H10:W10"/>
    <mergeCell ref="H11:W11"/>
    <mergeCell ref="H2:W2"/>
    <mergeCell ref="H3:W3"/>
    <mergeCell ref="H4:W4"/>
    <mergeCell ref="H5:W5"/>
    <mergeCell ref="H6:W6"/>
  </mergeCells>
  <printOptions/>
  <pageMargins left="0.75" right="0.75" top="1" bottom="1" header="0.5" footer="0.5"/>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Z18"/>
  <sheetViews>
    <sheetView zoomScalePageLayoutView="0" workbookViewId="0" topLeftCell="A1">
      <selection activeCell="AA18" sqref="AA18"/>
    </sheetView>
  </sheetViews>
  <sheetFormatPr defaultColWidth="9.00390625" defaultRowHeight="12.75"/>
  <cols>
    <col min="1" max="1" width="21.375" style="0" customWidth="1"/>
    <col min="2" max="2" width="25.00390625" style="0" customWidth="1"/>
    <col min="3" max="3" width="11.625" style="0" customWidth="1"/>
    <col min="4" max="4" width="5.00390625" style="0" customWidth="1"/>
    <col min="5" max="5" width="4.75390625" style="0" customWidth="1"/>
    <col min="6" max="7" width="3.00390625" style="0" bestFit="1" customWidth="1"/>
    <col min="8" max="9" width="2.75390625" style="0" bestFit="1" customWidth="1"/>
    <col min="10" max="12" width="2.00390625" style="0" bestFit="1" customWidth="1"/>
    <col min="13" max="18" width="3.00390625" style="0" bestFit="1" customWidth="1"/>
    <col min="19" max="21" width="3.00390625" style="0" customWidth="1"/>
    <col min="22" max="22" width="4.375" style="0" hidden="1" customWidth="1"/>
    <col min="23" max="23" width="4.875" style="0" bestFit="1" customWidth="1"/>
    <col min="24" max="24" width="5.875" style="0" bestFit="1" customWidth="1"/>
    <col min="25" max="25" width="4.375" style="0" bestFit="1" customWidth="1"/>
    <col min="26" max="26" width="4.875" style="0" bestFit="1" customWidth="1"/>
  </cols>
  <sheetData>
    <row r="1" spans="1:15" ht="21">
      <c r="A1" s="206" t="s">
        <v>937</v>
      </c>
      <c r="B1" s="206"/>
      <c r="C1" s="206"/>
      <c r="D1" s="206"/>
      <c r="E1" s="206"/>
      <c r="F1" s="206"/>
      <c r="G1" s="206"/>
      <c r="H1" s="206"/>
      <c r="I1" s="206"/>
      <c r="J1" s="206"/>
      <c r="K1" s="206"/>
      <c r="L1" s="206"/>
      <c r="M1" s="206"/>
      <c r="N1" s="206"/>
      <c r="O1" s="206"/>
    </row>
    <row r="2" spans="1:26" ht="12.75">
      <c r="A2" s="3"/>
      <c r="B2" s="3" t="s">
        <v>179</v>
      </c>
      <c r="C2" s="3" t="s">
        <v>1</v>
      </c>
      <c r="D2" s="88" t="s">
        <v>2</v>
      </c>
      <c r="E2" s="88" t="s">
        <v>3</v>
      </c>
      <c r="F2" s="110"/>
      <c r="G2" s="84"/>
      <c r="H2" s="238" t="s">
        <v>0</v>
      </c>
      <c r="I2" s="239"/>
      <c r="J2" s="239"/>
      <c r="K2" s="239"/>
      <c r="L2" s="239"/>
      <c r="M2" s="239"/>
      <c r="N2" s="239"/>
      <c r="O2" s="239"/>
      <c r="P2" s="239"/>
      <c r="Q2" s="239"/>
      <c r="R2" s="239"/>
      <c r="S2" s="239"/>
      <c r="T2" s="239"/>
      <c r="U2" s="243"/>
      <c r="V2" s="3"/>
      <c r="W2" s="3" t="s">
        <v>1</v>
      </c>
      <c r="X2" s="88" t="s">
        <v>2</v>
      </c>
      <c r="Y2" s="88" t="s">
        <v>3</v>
      </c>
      <c r="Z2" s="111"/>
    </row>
    <row r="3" spans="1:26" ht="12.75">
      <c r="A3" s="58">
        <v>1</v>
      </c>
      <c r="B3" s="41" t="s">
        <v>313</v>
      </c>
      <c r="C3" s="53">
        <v>42385</v>
      </c>
      <c r="D3" s="7">
        <v>5</v>
      </c>
      <c r="E3" s="7">
        <v>5</v>
      </c>
      <c r="F3" s="111"/>
      <c r="G3" s="88"/>
      <c r="H3" s="231"/>
      <c r="I3" s="233"/>
      <c r="J3" s="233"/>
      <c r="K3" s="233"/>
      <c r="L3" s="233"/>
      <c r="M3" s="233"/>
      <c r="N3" s="233"/>
      <c r="O3" s="233"/>
      <c r="P3" s="233"/>
      <c r="Q3" s="233"/>
      <c r="R3" s="233"/>
      <c r="S3" s="233"/>
      <c r="T3" s="233"/>
      <c r="U3" s="233"/>
      <c r="V3" s="128"/>
      <c r="W3" s="53"/>
      <c r="X3" s="82"/>
      <c r="Y3" s="82"/>
      <c r="Z3" s="86"/>
    </row>
    <row r="4" spans="1:26" ht="12.75">
      <c r="A4" s="3">
        <v>2</v>
      </c>
      <c r="B4" s="13" t="s">
        <v>247</v>
      </c>
      <c r="C4" s="53">
        <v>42392</v>
      </c>
      <c r="D4" s="7">
        <v>4</v>
      </c>
      <c r="E4" s="7">
        <v>47</v>
      </c>
      <c r="F4" s="111"/>
      <c r="G4" s="88"/>
      <c r="H4" s="201"/>
      <c r="I4" s="202"/>
      <c r="J4" s="202"/>
      <c r="K4" s="202"/>
      <c r="L4" s="202"/>
      <c r="M4" s="202"/>
      <c r="N4" s="202"/>
      <c r="O4" s="202"/>
      <c r="P4" s="202"/>
      <c r="Q4" s="202"/>
      <c r="R4" s="202"/>
      <c r="S4" s="202"/>
      <c r="T4" s="202"/>
      <c r="U4" s="203"/>
      <c r="V4" s="100"/>
      <c r="W4" s="53"/>
      <c r="X4" s="82"/>
      <c r="Y4" s="82"/>
      <c r="Z4" s="86"/>
    </row>
    <row r="5" spans="1:26" ht="12.75">
      <c r="A5" s="3">
        <v>3</v>
      </c>
      <c r="B5" s="13" t="s">
        <v>453</v>
      </c>
      <c r="C5" s="53">
        <v>42399</v>
      </c>
      <c r="D5" s="7">
        <v>2</v>
      </c>
      <c r="E5" s="7">
        <v>78</v>
      </c>
      <c r="F5" s="111"/>
      <c r="G5" s="88"/>
      <c r="H5" s="201"/>
      <c r="I5" s="202"/>
      <c r="J5" s="202"/>
      <c r="K5" s="202"/>
      <c r="L5" s="202"/>
      <c r="M5" s="202"/>
      <c r="N5" s="202"/>
      <c r="O5" s="202"/>
      <c r="P5" s="202"/>
      <c r="Q5" s="202"/>
      <c r="R5" s="202"/>
      <c r="S5" s="202"/>
      <c r="T5" s="202"/>
      <c r="U5" s="203"/>
      <c r="V5" s="25"/>
      <c r="W5" s="53"/>
      <c r="X5" s="82"/>
      <c r="Y5" s="82"/>
      <c r="Z5" s="86"/>
    </row>
    <row r="6" spans="1:26" ht="12.75">
      <c r="A6" s="88">
        <v>4</v>
      </c>
      <c r="B6" s="13" t="s">
        <v>765</v>
      </c>
      <c r="C6" s="53">
        <v>42477</v>
      </c>
      <c r="D6" s="7">
        <v>8</v>
      </c>
      <c r="E6" s="7">
        <v>19</v>
      </c>
      <c r="F6" s="111"/>
      <c r="G6" s="88"/>
      <c r="H6" s="201"/>
      <c r="I6" s="202"/>
      <c r="J6" s="202"/>
      <c r="K6" s="202"/>
      <c r="L6" s="202"/>
      <c r="M6" s="202"/>
      <c r="N6" s="202"/>
      <c r="O6" s="202"/>
      <c r="P6" s="202"/>
      <c r="Q6" s="202"/>
      <c r="R6" s="202"/>
      <c r="S6" s="202"/>
      <c r="T6" s="202"/>
      <c r="U6" s="203"/>
      <c r="V6" s="25"/>
      <c r="W6" s="53"/>
      <c r="X6" s="82"/>
      <c r="Y6" s="82"/>
      <c r="Z6" s="86"/>
    </row>
    <row r="7" spans="1:26" ht="12.75">
      <c r="A7" s="3" t="s">
        <v>153</v>
      </c>
      <c r="B7" s="3" t="s">
        <v>154</v>
      </c>
      <c r="C7" s="3" t="s">
        <v>7</v>
      </c>
      <c r="D7" s="4">
        <v>1</v>
      </c>
      <c r="E7" s="4">
        <v>2</v>
      </c>
      <c r="F7" s="4">
        <v>3</v>
      </c>
      <c r="G7" s="4">
        <v>4</v>
      </c>
      <c r="H7" s="4">
        <v>5</v>
      </c>
      <c r="I7" s="4">
        <v>6</v>
      </c>
      <c r="J7" s="4">
        <v>7</v>
      </c>
      <c r="K7" s="4">
        <v>8</v>
      </c>
      <c r="L7" s="4">
        <v>9</v>
      </c>
      <c r="M7" s="129">
        <v>10</v>
      </c>
      <c r="N7" s="129">
        <v>11</v>
      </c>
      <c r="O7" s="4">
        <v>12</v>
      </c>
      <c r="P7" s="4">
        <v>13</v>
      </c>
      <c r="Q7" s="4">
        <v>14</v>
      </c>
      <c r="R7" s="4">
        <v>15</v>
      </c>
      <c r="S7" s="4">
        <v>16</v>
      </c>
      <c r="T7" s="4">
        <v>17</v>
      </c>
      <c r="U7" s="4">
        <v>18</v>
      </c>
      <c r="V7" s="4" t="s">
        <v>10</v>
      </c>
      <c r="W7" s="4" t="s">
        <v>177</v>
      </c>
      <c r="X7" s="4" t="s">
        <v>9</v>
      </c>
      <c r="Y7" s="4" t="s">
        <v>10</v>
      </c>
      <c r="Z7" s="4" t="s">
        <v>180</v>
      </c>
    </row>
    <row r="8" spans="1:26" ht="12.75">
      <c r="A8" s="13" t="s">
        <v>161</v>
      </c>
      <c r="B8" s="13" t="s">
        <v>162</v>
      </c>
      <c r="C8" s="13" t="s">
        <v>23</v>
      </c>
      <c r="D8" s="65">
        <v>5</v>
      </c>
      <c r="E8" s="65">
        <v>45</v>
      </c>
      <c r="F8" s="65">
        <v>25</v>
      </c>
      <c r="G8" s="4"/>
      <c r="H8" s="4"/>
      <c r="I8" s="4"/>
      <c r="J8" s="4"/>
      <c r="K8" s="4"/>
      <c r="L8" s="4"/>
      <c r="M8" s="129"/>
      <c r="N8" s="129"/>
      <c r="O8" s="4"/>
      <c r="P8" s="4"/>
      <c r="Q8" s="4"/>
      <c r="R8" s="4"/>
      <c r="S8" s="4"/>
      <c r="T8" s="4"/>
      <c r="U8" s="4"/>
      <c r="V8" s="16">
        <f aca="true" t="shared" si="0" ref="V8:V18">SUM(D8:U8)</f>
        <v>75</v>
      </c>
      <c r="W8" s="80">
        <f aca="true" t="shared" si="1" ref="W8:W18">PRODUCT(V8,2)</f>
        <v>150</v>
      </c>
      <c r="X8" s="80">
        <v>10</v>
      </c>
      <c r="Y8" s="80">
        <f aca="true" t="shared" si="2" ref="Y8:Y18">SUM(W8:X8)</f>
        <v>160</v>
      </c>
      <c r="Z8" s="16">
        <v>1</v>
      </c>
    </row>
    <row r="9" spans="1:26" ht="12.75">
      <c r="A9" s="13" t="s">
        <v>131</v>
      </c>
      <c r="B9" s="13" t="s">
        <v>174</v>
      </c>
      <c r="C9" s="13" t="s">
        <v>34</v>
      </c>
      <c r="D9" s="65">
        <v>5</v>
      </c>
      <c r="E9" s="65">
        <v>15</v>
      </c>
      <c r="F9" s="4"/>
      <c r="G9" s="65">
        <v>25</v>
      </c>
      <c r="H9" s="4"/>
      <c r="I9" s="4"/>
      <c r="J9" s="4"/>
      <c r="K9" s="4"/>
      <c r="L9" s="4"/>
      <c r="M9" s="129"/>
      <c r="N9" s="129"/>
      <c r="O9" s="4"/>
      <c r="P9" s="4"/>
      <c r="Q9" s="4"/>
      <c r="R9" s="4"/>
      <c r="S9" s="4"/>
      <c r="T9" s="4"/>
      <c r="U9" s="4"/>
      <c r="V9" s="16">
        <f t="shared" si="0"/>
        <v>45</v>
      </c>
      <c r="W9" s="80">
        <f t="shared" si="1"/>
        <v>90</v>
      </c>
      <c r="X9" s="80">
        <v>20</v>
      </c>
      <c r="Y9" s="80">
        <f t="shared" si="2"/>
        <v>110</v>
      </c>
      <c r="Z9" s="16">
        <v>2</v>
      </c>
    </row>
    <row r="10" spans="1:26" ht="12.75">
      <c r="A10" s="46" t="s">
        <v>187</v>
      </c>
      <c r="B10" s="46" t="s">
        <v>138</v>
      </c>
      <c r="C10" s="46" t="s">
        <v>33</v>
      </c>
      <c r="D10" s="65">
        <v>5</v>
      </c>
      <c r="E10" s="65">
        <v>30</v>
      </c>
      <c r="F10" s="65">
        <v>15</v>
      </c>
      <c r="G10" s="4"/>
      <c r="H10" s="4"/>
      <c r="I10" s="4"/>
      <c r="J10" s="4"/>
      <c r="K10" s="4"/>
      <c r="L10" s="4"/>
      <c r="M10" s="129"/>
      <c r="N10" s="129"/>
      <c r="O10" s="4"/>
      <c r="P10" s="4"/>
      <c r="Q10" s="4"/>
      <c r="R10" s="4"/>
      <c r="S10" s="4"/>
      <c r="T10" s="4"/>
      <c r="U10" s="4"/>
      <c r="V10" s="16">
        <f t="shared" si="0"/>
        <v>50</v>
      </c>
      <c r="W10" s="80">
        <f t="shared" si="1"/>
        <v>100</v>
      </c>
      <c r="X10" s="80">
        <v>10</v>
      </c>
      <c r="Y10" s="80">
        <f t="shared" si="2"/>
        <v>110</v>
      </c>
      <c r="Z10" s="16">
        <v>2</v>
      </c>
    </row>
    <row r="11" spans="1:26" ht="12.75">
      <c r="A11" s="46" t="s">
        <v>366</v>
      </c>
      <c r="B11" s="46" t="s">
        <v>367</v>
      </c>
      <c r="C11" s="46" t="s">
        <v>23</v>
      </c>
      <c r="D11" s="65"/>
      <c r="E11" s="65"/>
      <c r="F11" s="4"/>
      <c r="G11" s="65">
        <v>20</v>
      </c>
      <c r="H11" s="4"/>
      <c r="I11" s="4"/>
      <c r="J11" s="4"/>
      <c r="K11" s="4"/>
      <c r="L11" s="4"/>
      <c r="M11" s="129"/>
      <c r="N11" s="129"/>
      <c r="O11" s="4"/>
      <c r="P11" s="4"/>
      <c r="Q11" s="4"/>
      <c r="R11" s="4"/>
      <c r="S11" s="4"/>
      <c r="T11" s="4"/>
      <c r="U11" s="4"/>
      <c r="V11" s="16">
        <f t="shared" si="0"/>
        <v>20</v>
      </c>
      <c r="W11" s="80">
        <f t="shared" si="1"/>
        <v>40</v>
      </c>
      <c r="X11" s="80">
        <v>10</v>
      </c>
      <c r="Y11" s="80">
        <f t="shared" si="2"/>
        <v>50</v>
      </c>
      <c r="Z11" s="16">
        <v>5</v>
      </c>
    </row>
    <row r="12" spans="1:26" ht="12.75">
      <c r="A12" s="46" t="s">
        <v>137</v>
      </c>
      <c r="B12" s="46" t="s">
        <v>383</v>
      </c>
      <c r="C12" s="46" t="s">
        <v>69</v>
      </c>
      <c r="D12" s="65"/>
      <c r="E12" s="65"/>
      <c r="F12" s="4"/>
      <c r="G12" s="65">
        <v>15</v>
      </c>
      <c r="H12" s="4"/>
      <c r="I12" s="4"/>
      <c r="J12" s="4"/>
      <c r="K12" s="4"/>
      <c r="L12" s="4"/>
      <c r="M12" s="129"/>
      <c r="N12" s="129"/>
      <c r="O12" s="4"/>
      <c r="P12" s="4"/>
      <c r="Q12" s="4"/>
      <c r="R12" s="4"/>
      <c r="S12" s="4"/>
      <c r="T12" s="4"/>
      <c r="U12" s="4"/>
      <c r="V12" s="16">
        <f t="shared" si="0"/>
        <v>15</v>
      </c>
      <c r="W12" s="80">
        <f t="shared" si="1"/>
        <v>30</v>
      </c>
      <c r="X12" s="80">
        <v>10</v>
      </c>
      <c r="Y12" s="80">
        <f t="shared" si="2"/>
        <v>40</v>
      </c>
      <c r="Z12" s="16">
        <v>6</v>
      </c>
    </row>
    <row r="13" spans="1:26" ht="12.75">
      <c r="A13" s="13" t="s">
        <v>164</v>
      </c>
      <c r="B13" s="13" t="s">
        <v>184</v>
      </c>
      <c r="C13" s="13" t="s">
        <v>35</v>
      </c>
      <c r="D13" s="65">
        <v>5</v>
      </c>
      <c r="E13" s="65">
        <v>5</v>
      </c>
      <c r="F13" s="4"/>
      <c r="G13" s="4"/>
      <c r="H13" s="4"/>
      <c r="I13" s="4"/>
      <c r="J13" s="4"/>
      <c r="K13" s="4"/>
      <c r="L13" s="4"/>
      <c r="M13" s="129"/>
      <c r="N13" s="129"/>
      <c r="O13" s="4"/>
      <c r="P13" s="4"/>
      <c r="Q13" s="4"/>
      <c r="R13" s="4"/>
      <c r="S13" s="4"/>
      <c r="T13" s="4"/>
      <c r="U13" s="4"/>
      <c r="V13" s="16">
        <f t="shared" si="0"/>
        <v>10</v>
      </c>
      <c r="W13" s="80">
        <f t="shared" si="1"/>
        <v>20</v>
      </c>
      <c r="X13" s="80">
        <v>10</v>
      </c>
      <c r="Y13" s="80">
        <f t="shared" si="2"/>
        <v>30</v>
      </c>
      <c r="Z13" s="16">
        <v>7</v>
      </c>
    </row>
    <row r="14" spans="1:26" ht="12.75">
      <c r="A14" s="46" t="s">
        <v>727</v>
      </c>
      <c r="B14" s="46" t="s">
        <v>729</v>
      </c>
      <c r="C14" s="46" t="s">
        <v>31</v>
      </c>
      <c r="D14" s="65"/>
      <c r="E14" s="65"/>
      <c r="F14" s="4"/>
      <c r="G14" s="65">
        <v>5</v>
      </c>
      <c r="H14" s="4"/>
      <c r="I14" s="4"/>
      <c r="J14" s="4"/>
      <c r="K14" s="4"/>
      <c r="L14" s="4"/>
      <c r="M14" s="129"/>
      <c r="N14" s="129"/>
      <c r="O14" s="4"/>
      <c r="P14" s="4"/>
      <c r="Q14" s="4"/>
      <c r="R14" s="4"/>
      <c r="S14" s="4"/>
      <c r="T14" s="4"/>
      <c r="U14" s="4"/>
      <c r="V14" s="16">
        <f t="shared" si="0"/>
        <v>5</v>
      </c>
      <c r="W14" s="80">
        <f t="shared" si="1"/>
        <v>10</v>
      </c>
      <c r="X14" s="80">
        <v>10</v>
      </c>
      <c r="Y14" s="80">
        <f t="shared" si="2"/>
        <v>20</v>
      </c>
      <c r="Z14" s="16">
        <v>8</v>
      </c>
    </row>
    <row r="15" spans="1:26" ht="12.75">
      <c r="A15" s="46" t="s">
        <v>565</v>
      </c>
      <c r="B15" s="46" t="s">
        <v>566</v>
      </c>
      <c r="C15" s="46" t="s">
        <v>166</v>
      </c>
      <c r="D15" s="65"/>
      <c r="E15" s="65"/>
      <c r="F15" s="4"/>
      <c r="G15" s="65">
        <v>5</v>
      </c>
      <c r="H15" s="4"/>
      <c r="I15" s="4"/>
      <c r="J15" s="4"/>
      <c r="K15" s="4"/>
      <c r="L15" s="4"/>
      <c r="M15" s="129"/>
      <c r="N15" s="129"/>
      <c r="O15" s="4"/>
      <c r="P15" s="4"/>
      <c r="Q15" s="4"/>
      <c r="R15" s="4"/>
      <c r="S15" s="4"/>
      <c r="T15" s="4"/>
      <c r="U15" s="4"/>
      <c r="V15" s="16">
        <f t="shared" si="0"/>
        <v>5</v>
      </c>
      <c r="W15" s="80">
        <f t="shared" si="1"/>
        <v>10</v>
      </c>
      <c r="X15" s="80">
        <v>10</v>
      </c>
      <c r="Y15" s="80">
        <f t="shared" si="2"/>
        <v>20</v>
      </c>
      <c r="Z15" s="16">
        <v>8</v>
      </c>
    </row>
    <row r="16" spans="1:26" ht="12.75">
      <c r="A16" s="46" t="s">
        <v>400</v>
      </c>
      <c r="B16" s="46" t="s">
        <v>86</v>
      </c>
      <c r="C16" s="46" t="s">
        <v>36</v>
      </c>
      <c r="D16" s="65"/>
      <c r="E16" s="65"/>
      <c r="F16" s="4"/>
      <c r="G16" s="65">
        <v>5</v>
      </c>
      <c r="H16" s="4"/>
      <c r="I16" s="4"/>
      <c r="J16" s="4"/>
      <c r="K16" s="4"/>
      <c r="L16" s="4"/>
      <c r="M16" s="129"/>
      <c r="N16" s="129"/>
      <c r="O16" s="4"/>
      <c r="P16" s="4"/>
      <c r="Q16" s="4"/>
      <c r="R16" s="4"/>
      <c r="S16" s="4"/>
      <c r="T16" s="4"/>
      <c r="U16" s="4"/>
      <c r="V16" s="16">
        <f t="shared" si="0"/>
        <v>5</v>
      </c>
      <c r="W16" s="80">
        <f t="shared" si="1"/>
        <v>10</v>
      </c>
      <c r="X16" s="80">
        <v>10</v>
      </c>
      <c r="Y16" s="80">
        <f t="shared" si="2"/>
        <v>20</v>
      </c>
      <c r="Z16" s="16">
        <v>8</v>
      </c>
    </row>
    <row r="17" spans="1:26" ht="12.75">
      <c r="A17" s="46" t="s">
        <v>170</v>
      </c>
      <c r="B17" s="46" t="s">
        <v>171</v>
      </c>
      <c r="C17" s="46" t="s">
        <v>82</v>
      </c>
      <c r="D17" s="65">
        <v>5</v>
      </c>
      <c r="E17" s="65"/>
      <c r="F17" s="4"/>
      <c r="G17" s="4"/>
      <c r="H17" s="4"/>
      <c r="I17" s="4"/>
      <c r="J17" s="4"/>
      <c r="K17" s="4"/>
      <c r="L17" s="4"/>
      <c r="M17" s="129"/>
      <c r="N17" s="129"/>
      <c r="O17" s="4"/>
      <c r="P17" s="4"/>
      <c r="Q17" s="4"/>
      <c r="R17" s="4"/>
      <c r="S17" s="4"/>
      <c r="T17" s="4"/>
      <c r="U17" s="4"/>
      <c r="V17" s="16">
        <f t="shared" si="0"/>
        <v>5</v>
      </c>
      <c r="W17" s="80">
        <f t="shared" si="1"/>
        <v>10</v>
      </c>
      <c r="X17" s="80">
        <v>10</v>
      </c>
      <c r="Y17" s="80">
        <f t="shared" si="2"/>
        <v>20</v>
      </c>
      <c r="Z17" s="16">
        <v>8</v>
      </c>
    </row>
    <row r="18" spans="1:26" ht="12.75">
      <c r="A18" s="46" t="s">
        <v>773</v>
      </c>
      <c r="B18" s="46" t="s">
        <v>774</v>
      </c>
      <c r="C18" s="46" t="s">
        <v>31</v>
      </c>
      <c r="D18" s="65"/>
      <c r="E18" s="65"/>
      <c r="F18" s="4"/>
      <c r="G18" s="65">
        <v>5</v>
      </c>
      <c r="H18" s="4"/>
      <c r="I18" s="4"/>
      <c r="J18" s="4"/>
      <c r="K18" s="4"/>
      <c r="L18" s="4"/>
      <c r="M18" s="129"/>
      <c r="N18" s="129"/>
      <c r="O18" s="4"/>
      <c r="P18" s="4"/>
      <c r="Q18" s="4"/>
      <c r="R18" s="4"/>
      <c r="S18" s="4"/>
      <c r="T18" s="4"/>
      <c r="U18" s="4"/>
      <c r="V18" s="16">
        <f t="shared" si="0"/>
        <v>5</v>
      </c>
      <c r="W18" s="80">
        <f t="shared" si="1"/>
        <v>10</v>
      </c>
      <c r="X18" s="80">
        <v>10</v>
      </c>
      <c r="Y18" s="80">
        <f t="shared" si="2"/>
        <v>20</v>
      </c>
      <c r="Z18" s="16">
        <v>8</v>
      </c>
    </row>
  </sheetData>
  <sheetProtection/>
  <mergeCells count="6">
    <mergeCell ref="H5:U5"/>
    <mergeCell ref="H6:U6"/>
    <mergeCell ref="A1:O1"/>
    <mergeCell ref="H2:U2"/>
    <mergeCell ref="H3:U3"/>
    <mergeCell ref="H4:U4"/>
  </mergeCells>
  <printOptions/>
  <pageMargins left="0.75" right="0.75" top="1" bottom="1" header="0.5" footer="0.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Z8"/>
  <sheetViews>
    <sheetView zoomScalePageLayoutView="0" workbookViewId="0" topLeftCell="A1">
      <selection activeCell="A1" sqref="A1:O1"/>
    </sheetView>
  </sheetViews>
  <sheetFormatPr defaultColWidth="9.00390625" defaultRowHeight="12.75"/>
  <cols>
    <col min="1" max="2" width="20.125" style="0" customWidth="1"/>
    <col min="3" max="3" width="11.125" style="0" customWidth="1"/>
    <col min="4" max="16" width="3.875" style="0" customWidth="1"/>
    <col min="17" max="22" width="3.875" style="0" hidden="1" customWidth="1"/>
    <col min="23" max="23" width="5.00390625" style="0" customWidth="1"/>
    <col min="24" max="24" width="5.75390625" style="0" customWidth="1"/>
    <col min="25" max="25" width="5.00390625" style="0" customWidth="1"/>
    <col min="26" max="26" width="5.375" style="0" customWidth="1"/>
  </cols>
  <sheetData>
    <row r="1" spans="1:15" ht="21">
      <c r="A1" s="206" t="s">
        <v>938</v>
      </c>
      <c r="B1" s="206"/>
      <c r="C1" s="206"/>
      <c r="D1" s="206"/>
      <c r="E1" s="206"/>
      <c r="F1" s="206"/>
      <c r="G1" s="206"/>
      <c r="H1" s="206"/>
      <c r="I1" s="206"/>
      <c r="J1" s="206"/>
      <c r="K1" s="206"/>
      <c r="L1" s="206"/>
      <c r="M1" s="206"/>
      <c r="N1" s="206"/>
      <c r="O1" s="206"/>
    </row>
    <row r="2" spans="1:26" ht="13.5" customHeight="1">
      <c r="A2" s="3"/>
      <c r="B2" s="3" t="s">
        <v>179</v>
      </c>
      <c r="C2" s="3" t="s">
        <v>1</v>
      </c>
      <c r="D2" s="88" t="s">
        <v>2</v>
      </c>
      <c r="E2" s="88" t="s">
        <v>3</v>
      </c>
      <c r="F2" s="110"/>
      <c r="G2" s="84"/>
      <c r="H2" s="238" t="s">
        <v>0</v>
      </c>
      <c r="I2" s="239"/>
      <c r="J2" s="239"/>
      <c r="K2" s="239"/>
      <c r="L2" s="239"/>
      <c r="M2" s="239"/>
      <c r="N2" s="239"/>
      <c r="O2" s="239"/>
      <c r="P2" s="239"/>
      <c r="Q2" s="239"/>
      <c r="R2" s="239"/>
      <c r="S2" s="239"/>
      <c r="T2" s="239"/>
      <c r="U2" s="243"/>
      <c r="V2" s="3"/>
      <c r="W2" s="3" t="s">
        <v>1</v>
      </c>
      <c r="X2" s="88" t="s">
        <v>2</v>
      </c>
      <c r="Y2" s="88" t="s">
        <v>3</v>
      </c>
      <c r="Z2" s="111"/>
    </row>
    <row r="3" spans="1:26" ht="13.5" customHeight="1">
      <c r="A3" s="58">
        <v>1</v>
      </c>
      <c r="B3" s="41" t="s">
        <v>488</v>
      </c>
      <c r="C3" s="53">
        <v>42503</v>
      </c>
      <c r="D3" s="7">
        <v>1</v>
      </c>
      <c r="E3" s="7">
        <v>23</v>
      </c>
      <c r="F3" s="111"/>
      <c r="G3" s="88"/>
      <c r="H3" s="231"/>
      <c r="I3" s="233"/>
      <c r="J3" s="233"/>
      <c r="K3" s="233"/>
      <c r="L3" s="233"/>
      <c r="M3" s="233"/>
      <c r="N3" s="233"/>
      <c r="O3" s="233"/>
      <c r="P3" s="233"/>
      <c r="Q3" s="233"/>
      <c r="R3" s="233"/>
      <c r="S3" s="233"/>
      <c r="T3" s="233"/>
      <c r="U3" s="233"/>
      <c r="V3" s="128"/>
      <c r="W3" s="53"/>
      <c r="X3" s="82"/>
      <c r="Y3" s="82"/>
      <c r="Z3" s="86"/>
    </row>
    <row r="4" spans="1:26" ht="13.5" customHeight="1">
      <c r="A4" s="3">
        <v>2</v>
      </c>
      <c r="B4" s="13"/>
      <c r="C4" s="53"/>
      <c r="D4" s="7"/>
      <c r="E4" s="7"/>
      <c r="F4" s="111"/>
      <c r="G4" s="88"/>
      <c r="H4" s="201"/>
      <c r="I4" s="202"/>
      <c r="J4" s="202"/>
      <c r="K4" s="202"/>
      <c r="L4" s="202"/>
      <c r="M4" s="202"/>
      <c r="N4" s="202"/>
      <c r="O4" s="202"/>
      <c r="P4" s="202"/>
      <c r="Q4" s="202"/>
      <c r="R4" s="202"/>
      <c r="S4" s="202"/>
      <c r="T4" s="202"/>
      <c r="U4" s="203"/>
      <c r="V4" s="100"/>
      <c r="W4" s="53"/>
      <c r="X4" s="82"/>
      <c r="Y4" s="82"/>
      <c r="Z4" s="86"/>
    </row>
    <row r="5" spans="1:26" ht="13.5" customHeight="1">
      <c r="A5" s="3">
        <v>3</v>
      </c>
      <c r="B5" s="13"/>
      <c r="C5" s="53"/>
      <c r="D5" s="7"/>
      <c r="E5" s="7"/>
      <c r="F5" s="111"/>
      <c r="G5" s="88"/>
      <c r="H5" s="201"/>
      <c r="I5" s="202"/>
      <c r="J5" s="202"/>
      <c r="K5" s="202"/>
      <c r="L5" s="202"/>
      <c r="M5" s="202"/>
      <c r="N5" s="202"/>
      <c r="O5" s="202"/>
      <c r="P5" s="202"/>
      <c r="Q5" s="202"/>
      <c r="R5" s="202"/>
      <c r="S5" s="202"/>
      <c r="T5" s="202"/>
      <c r="U5" s="203"/>
      <c r="V5" s="25"/>
      <c r="W5" s="53"/>
      <c r="X5" s="82"/>
      <c r="Y5" s="82"/>
      <c r="Z5" s="86"/>
    </row>
    <row r="6" spans="1:26" ht="13.5" customHeight="1">
      <c r="A6" s="88">
        <v>4</v>
      </c>
      <c r="B6" s="13"/>
      <c r="C6" s="53"/>
      <c r="D6" s="7"/>
      <c r="E6" s="7"/>
      <c r="F6" s="111"/>
      <c r="G6" s="88"/>
      <c r="H6" s="201"/>
      <c r="I6" s="202"/>
      <c r="J6" s="202"/>
      <c r="K6" s="202"/>
      <c r="L6" s="202"/>
      <c r="M6" s="202"/>
      <c r="N6" s="202"/>
      <c r="O6" s="202"/>
      <c r="P6" s="202"/>
      <c r="Q6" s="202"/>
      <c r="R6" s="202"/>
      <c r="S6" s="202"/>
      <c r="T6" s="202"/>
      <c r="U6" s="203"/>
      <c r="V6" s="25"/>
      <c r="W6" s="53"/>
      <c r="X6" s="82"/>
      <c r="Y6" s="82"/>
      <c r="Z6" s="86"/>
    </row>
    <row r="7" spans="1:26" ht="13.5" customHeight="1">
      <c r="A7" s="3" t="s">
        <v>153</v>
      </c>
      <c r="B7" s="3" t="s">
        <v>154</v>
      </c>
      <c r="C7" s="3" t="s">
        <v>7</v>
      </c>
      <c r="D7" s="4">
        <v>1</v>
      </c>
      <c r="E7" s="4">
        <v>2</v>
      </c>
      <c r="F7" s="4">
        <v>3</v>
      </c>
      <c r="G7" s="4">
        <v>4</v>
      </c>
      <c r="H7" s="4">
        <v>5</v>
      </c>
      <c r="I7" s="4">
        <v>6</v>
      </c>
      <c r="J7" s="4">
        <v>7</v>
      </c>
      <c r="K7" s="4">
        <v>8</v>
      </c>
      <c r="L7" s="4">
        <v>9</v>
      </c>
      <c r="M7" s="129">
        <v>10</v>
      </c>
      <c r="N7" s="129">
        <v>11</v>
      </c>
      <c r="O7" s="4">
        <v>12</v>
      </c>
      <c r="P7" s="4">
        <v>13</v>
      </c>
      <c r="Q7" s="4">
        <v>14</v>
      </c>
      <c r="R7" s="4">
        <v>15</v>
      </c>
      <c r="S7" s="4">
        <v>16</v>
      </c>
      <c r="T7" s="4">
        <v>17</v>
      </c>
      <c r="U7" s="4">
        <v>18</v>
      </c>
      <c r="V7" s="4" t="s">
        <v>10</v>
      </c>
      <c r="W7" s="4" t="s">
        <v>177</v>
      </c>
      <c r="X7" s="4" t="s">
        <v>9</v>
      </c>
      <c r="Y7" s="4" t="s">
        <v>10</v>
      </c>
      <c r="Z7" s="4" t="s">
        <v>180</v>
      </c>
    </row>
    <row r="8" spans="1:26" ht="13.5" customHeight="1">
      <c r="A8" s="13" t="s">
        <v>161</v>
      </c>
      <c r="B8" s="13" t="s">
        <v>162</v>
      </c>
      <c r="C8" s="13" t="s">
        <v>23</v>
      </c>
      <c r="D8" s="65">
        <v>40</v>
      </c>
      <c r="E8" s="65"/>
      <c r="F8" s="65"/>
      <c r="G8" s="4"/>
      <c r="H8" s="4"/>
      <c r="I8" s="4"/>
      <c r="J8" s="4"/>
      <c r="K8" s="4"/>
      <c r="L8" s="4"/>
      <c r="M8" s="129"/>
      <c r="N8" s="129"/>
      <c r="O8" s="4"/>
      <c r="P8" s="4"/>
      <c r="Q8" s="4"/>
      <c r="R8" s="4"/>
      <c r="S8" s="4"/>
      <c r="T8" s="4"/>
      <c r="U8" s="4"/>
      <c r="V8" s="16">
        <f>SUM(D8:U8)</f>
        <v>40</v>
      </c>
      <c r="W8" s="80">
        <f>PRODUCT(V8,2)</f>
        <v>80</v>
      </c>
      <c r="X8" s="80"/>
      <c r="Y8" s="80">
        <f>SUM(W8:X8)</f>
        <v>80</v>
      </c>
      <c r="Z8" s="16">
        <v>1</v>
      </c>
    </row>
  </sheetData>
  <sheetProtection/>
  <mergeCells count="6">
    <mergeCell ref="H6:U6"/>
    <mergeCell ref="A1:O1"/>
    <mergeCell ref="H2:U2"/>
    <mergeCell ref="H3:U3"/>
    <mergeCell ref="H4:U4"/>
    <mergeCell ref="H5:U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V27"/>
  <sheetViews>
    <sheetView zoomScalePageLayoutView="0" workbookViewId="0" topLeftCell="A1">
      <selection activeCell="V26" sqref="V26"/>
    </sheetView>
  </sheetViews>
  <sheetFormatPr defaultColWidth="9.00390625" defaultRowHeight="12.75"/>
  <cols>
    <col min="1" max="1" width="24.75390625" style="0" customWidth="1"/>
    <col min="2" max="2" width="20.375" style="0" customWidth="1"/>
    <col min="3" max="3" width="10.875" style="0" customWidth="1"/>
    <col min="4" max="4" width="6.625" style="0" customWidth="1"/>
    <col min="5" max="5" width="2.75390625" style="0" customWidth="1"/>
    <col min="6" max="6" width="3.25390625" style="0" customWidth="1"/>
    <col min="7" max="7" width="2.875" style="0" customWidth="1"/>
    <col min="8" max="8" width="4.125" style="0" customWidth="1"/>
    <col min="9" max="9" width="3.00390625" style="0" customWidth="1"/>
    <col min="10" max="10" width="4.25390625" style="0" customWidth="1"/>
    <col min="11" max="11" width="3.00390625" style="0" customWidth="1"/>
    <col min="12" max="12" width="2.75390625" style="0" customWidth="1"/>
    <col min="13" max="13" width="3.875" style="0" customWidth="1"/>
    <col min="14" max="16" width="3.00390625" style="0" customWidth="1"/>
    <col min="17" max="18" width="3.00390625" style="0" hidden="1" customWidth="1"/>
    <col min="19" max="19" width="6.00390625" style="0" customWidth="1"/>
    <col min="20" max="20" width="5.875" style="0" customWidth="1"/>
    <col min="21" max="21" width="4.375" style="0" customWidth="1"/>
    <col min="22" max="22" width="6.00390625" style="0" customWidth="1"/>
  </cols>
  <sheetData>
    <row r="1" spans="1:21" ht="21">
      <c r="A1" s="206" t="s">
        <v>419</v>
      </c>
      <c r="B1" s="206"/>
      <c r="C1" s="206"/>
      <c r="D1" s="206"/>
      <c r="E1" s="206"/>
      <c r="F1" s="206"/>
      <c r="G1" s="206"/>
      <c r="H1" s="206"/>
      <c r="U1" s="2"/>
    </row>
    <row r="2" spans="1:21" ht="15.75">
      <c r="A2" s="3"/>
      <c r="B2" s="195" t="s">
        <v>0</v>
      </c>
      <c r="C2" s="197"/>
      <c r="D2" s="4" t="s">
        <v>1</v>
      </c>
      <c r="E2" s="4" t="s">
        <v>2</v>
      </c>
      <c r="F2" s="4" t="s">
        <v>3</v>
      </c>
      <c r="G2" s="5"/>
      <c r="H2" s="4"/>
      <c r="I2" s="195" t="s">
        <v>0</v>
      </c>
      <c r="J2" s="196"/>
      <c r="K2" s="196"/>
      <c r="L2" s="196"/>
      <c r="M2" s="196"/>
      <c r="N2" s="196"/>
      <c r="O2" s="196"/>
      <c r="P2" s="196"/>
      <c r="Q2" s="196"/>
      <c r="R2" s="197"/>
      <c r="S2" s="3" t="s">
        <v>1</v>
      </c>
      <c r="T2" s="4" t="s">
        <v>2</v>
      </c>
      <c r="U2" s="4" t="s">
        <v>3</v>
      </c>
    </row>
    <row r="3" spans="1:21" ht="12.75" customHeight="1">
      <c r="A3" s="142">
        <v>1</v>
      </c>
      <c r="B3" s="204" t="s">
        <v>313</v>
      </c>
      <c r="C3" s="205"/>
      <c r="D3" s="6">
        <v>42385</v>
      </c>
      <c r="E3" s="7">
        <v>4</v>
      </c>
      <c r="F3" s="7">
        <v>4</v>
      </c>
      <c r="G3" s="5"/>
      <c r="H3" s="142">
        <v>7</v>
      </c>
      <c r="I3" s="201" t="s">
        <v>921</v>
      </c>
      <c r="J3" s="202"/>
      <c r="K3" s="202"/>
      <c r="L3" s="202"/>
      <c r="M3" s="202"/>
      <c r="N3" s="202"/>
      <c r="O3" s="202"/>
      <c r="P3" s="202"/>
      <c r="Q3" s="171"/>
      <c r="R3" s="164"/>
      <c r="S3" s="6">
        <v>42668</v>
      </c>
      <c r="T3" s="7">
        <v>3</v>
      </c>
      <c r="U3" s="7">
        <v>88</v>
      </c>
    </row>
    <row r="4" spans="1:21" ht="12.75">
      <c r="A4" s="142">
        <v>2</v>
      </c>
      <c r="B4" s="204" t="s">
        <v>586</v>
      </c>
      <c r="C4" s="205"/>
      <c r="D4" s="6">
        <v>42437</v>
      </c>
      <c r="E4" s="7">
        <v>2</v>
      </c>
      <c r="F4" s="7">
        <v>5</v>
      </c>
      <c r="G4" s="8"/>
      <c r="H4" s="142">
        <v>8</v>
      </c>
      <c r="I4" s="201" t="s">
        <v>940</v>
      </c>
      <c r="J4" s="202"/>
      <c r="K4" s="202"/>
      <c r="L4" s="202"/>
      <c r="M4" s="202"/>
      <c r="N4" s="202"/>
      <c r="O4" s="202"/>
      <c r="P4" s="202"/>
      <c r="Q4" s="171"/>
      <c r="R4" s="164"/>
      <c r="S4" s="6">
        <v>42679</v>
      </c>
      <c r="T4" s="7">
        <v>3</v>
      </c>
      <c r="U4" s="7">
        <v>4</v>
      </c>
    </row>
    <row r="5" spans="1:21" ht="12.75">
      <c r="A5" s="142">
        <v>3</v>
      </c>
      <c r="B5" s="204" t="s">
        <v>667</v>
      </c>
      <c r="C5" s="205"/>
      <c r="D5" s="6">
        <v>42449</v>
      </c>
      <c r="E5" s="7">
        <v>3</v>
      </c>
      <c r="F5" s="7">
        <v>5</v>
      </c>
      <c r="G5" s="8"/>
      <c r="H5" s="142">
        <v>9</v>
      </c>
      <c r="I5" s="201" t="s">
        <v>966</v>
      </c>
      <c r="J5" s="202"/>
      <c r="K5" s="202"/>
      <c r="L5" s="202"/>
      <c r="M5" s="202"/>
      <c r="N5" s="202"/>
      <c r="O5" s="202"/>
      <c r="P5" s="202"/>
      <c r="Q5" s="202"/>
      <c r="R5" s="203"/>
      <c r="S5" s="6">
        <v>42686</v>
      </c>
      <c r="T5" s="7">
        <v>4</v>
      </c>
      <c r="U5" s="7">
        <v>17</v>
      </c>
    </row>
    <row r="6" spans="1:21" ht="13.5" customHeight="1">
      <c r="A6" s="142">
        <v>4</v>
      </c>
      <c r="B6" s="201" t="s">
        <v>724</v>
      </c>
      <c r="C6" s="203"/>
      <c r="D6" s="6">
        <v>42469</v>
      </c>
      <c r="E6" s="7">
        <v>2</v>
      </c>
      <c r="F6" s="7">
        <v>4</v>
      </c>
      <c r="G6" s="5"/>
      <c r="H6" s="142">
        <v>10</v>
      </c>
      <c r="I6" s="201" t="s">
        <v>75</v>
      </c>
      <c r="J6" s="202"/>
      <c r="K6" s="202"/>
      <c r="L6" s="202"/>
      <c r="M6" s="202"/>
      <c r="N6" s="202"/>
      <c r="O6" s="202"/>
      <c r="P6" s="202"/>
      <c r="Q6" s="202"/>
      <c r="R6" s="203"/>
      <c r="S6" s="6">
        <v>42700</v>
      </c>
      <c r="T6" s="7">
        <v>11</v>
      </c>
      <c r="U6" s="7">
        <v>26</v>
      </c>
    </row>
    <row r="7" spans="1:21" ht="12.75" customHeight="1">
      <c r="A7" s="142">
        <v>5</v>
      </c>
      <c r="B7" s="204" t="s">
        <v>866</v>
      </c>
      <c r="C7" s="205"/>
      <c r="D7" s="6">
        <v>42483</v>
      </c>
      <c r="E7" s="7">
        <v>2</v>
      </c>
      <c r="F7" s="7">
        <v>60</v>
      </c>
      <c r="G7" s="5"/>
      <c r="H7" s="142">
        <v>11</v>
      </c>
      <c r="I7" s="201" t="s">
        <v>1027</v>
      </c>
      <c r="J7" s="202"/>
      <c r="K7" s="202"/>
      <c r="L7" s="202"/>
      <c r="M7" s="202"/>
      <c r="N7" s="202"/>
      <c r="O7" s="202"/>
      <c r="P7" s="202"/>
      <c r="Q7" s="202"/>
      <c r="R7" s="203"/>
      <c r="S7" s="6">
        <v>42729</v>
      </c>
      <c r="T7" s="7">
        <v>4</v>
      </c>
      <c r="U7" s="7">
        <v>5</v>
      </c>
    </row>
    <row r="8" spans="1:22" ht="12.75">
      <c r="A8" s="142">
        <v>6</v>
      </c>
      <c r="B8" s="195" t="s">
        <v>856</v>
      </c>
      <c r="C8" s="197"/>
      <c r="D8" s="6">
        <v>42504</v>
      </c>
      <c r="E8" s="7">
        <v>5</v>
      </c>
      <c r="F8" s="7">
        <v>5</v>
      </c>
      <c r="G8" s="44"/>
      <c r="H8" s="12"/>
      <c r="I8" s="195"/>
      <c r="J8" s="196"/>
      <c r="K8" s="196"/>
      <c r="L8" s="196"/>
      <c r="M8" s="196"/>
      <c r="N8" s="196"/>
      <c r="O8" s="196"/>
      <c r="P8" s="197"/>
      <c r="Q8" s="4"/>
      <c r="R8" s="4"/>
      <c r="S8" s="4"/>
      <c r="T8" s="12"/>
      <c r="U8" s="12"/>
      <c r="V8" s="12"/>
    </row>
    <row r="9" spans="1:22" ht="12" customHeight="1">
      <c r="A9" s="3" t="s">
        <v>5</v>
      </c>
      <c r="B9" s="10" t="s">
        <v>6</v>
      </c>
      <c r="C9" s="11" t="s">
        <v>7</v>
      </c>
      <c r="D9" s="4">
        <v>1</v>
      </c>
      <c r="E9" s="4">
        <v>2</v>
      </c>
      <c r="F9" s="4">
        <v>3</v>
      </c>
      <c r="G9" s="44">
        <v>4</v>
      </c>
      <c r="H9" s="4">
        <v>5</v>
      </c>
      <c r="I9" s="4">
        <v>6</v>
      </c>
      <c r="J9" s="4">
        <v>7</v>
      </c>
      <c r="K9" s="4">
        <v>8</v>
      </c>
      <c r="L9" s="4">
        <v>9</v>
      </c>
      <c r="M9" s="4">
        <v>10</v>
      </c>
      <c r="N9" s="4">
        <v>11</v>
      </c>
      <c r="O9" s="4">
        <v>12</v>
      </c>
      <c r="P9" s="4">
        <v>13</v>
      </c>
      <c r="Q9" s="4">
        <v>13</v>
      </c>
      <c r="R9" s="4">
        <v>14</v>
      </c>
      <c r="S9" s="4">
        <v>14</v>
      </c>
      <c r="T9" s="12" t="s">
        <v>9</v>
      </c>
      <c r="U9" s="12" t="s">
        <v>10</v>
      </c>
      <c r="V9" s="12" t="s">
        <v>11</v>
      </c>
    </row>
    <row r="10" spans="1:22" ht="12.75">
      <c r="A10" s="13" t="s">
        <v>347</v>
      </c>
      <c r="B10" s="14" t="s">
        <v>312</v>
      </c>
      <c r="C10" s="14" t="s">
        <v>23</v>
      </c>
      <c r="D10" s="14">
        <v>5</v>
      </c>
      <c r="E10" s="15">
        <v>5</v>
      </c>
      <c r="F10" s="65">
        <v>5</v>
      </c>
      <c r="G10" s="65">
        <v>5</v>
      </c>
      <c r="H10" s="65">
        <v>25.5</v>
      </c>
      <c r="I10" s="65"/>
      <c r="J10" s="103">
        <v>37.5</v>
      </c>
      <c r="K10" s="103">
        <v>5</v>
      </c>
      <c r="L10" s="103">
        <v>20</v>
      </c>
      <c r="M10" s="103">
        <v>60</v>
      </c>
      <c r="N10" s="43"/>
      <c r="O10" s="43"/>
      <c r="P10" s="43"/>
      <c r="Q10" s="43"/>
      <c r="R10" s="43"/>
      <c r="S10" s="43"/>
      <c r="T10" s="134">
        <v>60</v>
      </c>
      <c r="U10" s="16">
        <f aca="true" t="shared" si="0" ref="U10:U27">SUM(D10:T10)</f>
        <v>228</v>
      </c>
      <c r="V10" s="103">
        <v>1</v>
      </c>
    </row>
    <row r="11" spans="1:22" ht="12.75">
      <c r="A11" s="13" t="s">
        <v>345</v>
      </c>
      <c r="B11" s="14" t="s">
        <v>346</v>
      </c>
      <c r="C11" s="14" t="s">
        <v>23</v>
      </c>
      <c r="D11" s="14">
        <v>5</v>
      </c>
      <c r="E11" s="15">
        <v>5</v>
      </c>
      <c r="F11" s="65"/>
      <c r="G11" s="65">
        <v>5</v>
      </c>
      <c r="H11" s="65"/>
      <c r="I11" s="65">
        <v>5</v>
      </c>
      <c r="J11" s="103">
        <v>37.5</v>
      </c>
      <c r="K11" s="103">
        <v>5</v>
      </c>
      <c r="L11" s="103">
        <v>15</v>
      </c>
      <c r="M11" s="194">
        <v>52.5</v>
      </c>
      <c r="N11" s="43"/>
      <c r="O11" s="103"/>
      <c r="P11" s="103"/>
      <c r="Q11" s="43"/>
      <c r="R11" s="43"/>
      <c r="S11" s="103"/>
      <c r="T11" s="134">
        <v>60</v>
      </c>
      <c r="U11" s="16">
        <f t="shared" si="0"/>
        <v>190</v>
      </c>
      <c r="V11" s="103">
        <v>2</v>
      </c>
    </row>
    <row r="12" spans="1:22" ht="12.75">
      <c r="A12" s="14" t="s">
        <v>512</v>
      </c>
      <c r="B12" s="14" t="s">
        <v>513</v>
      </c>
      <c r="C12" s="14" t="s">
        <v>14</v>
      </c>
      <c r="D12" s="14"/>
      <c r="E12" s="15"/>
      <c r="F12" s="65">
        <v>5</v>
      </c>
      <c r="G12" s="65"/>
      <c r="H12" s="65">
        <v>25.5</v>
      </c>
      <c r="I12" s="65"/>
      <c r="J12" s="103">
        <v>15</v>
      </c>
      <c r="K12" s="103">
        <v>5</v>
      </c>
      <c r="L12" s="103"/>
      <c r="M12" s="103"/>
      <c r="N12" s="43"/>
      <c r="O12" s="43"/>
      <c r="P12" s="43"/>
      <c r="Q12" s="43"/>
      <c r="R12" s="43"/>
      <c r="S12" s="43"/>
      <c r="T12" s="134">
        <v>20</v>
      </c>
      <c r="U12" s="16">
        <f t="shared" si="0"/>
        <v>70.5</v>
      </c>
      <c r="V12" s="103">
        <v>3</v>
      </c>
    </row>
    <row r="13" spans="1:22" ht="12.75">
      <c r="A13" s="14" t="s">
        <v>668</v>
      </c>
      <c r="B13" s="14" t="s">
        <v>411</v>
      </c>
      <c r="C13" s="14" t="s">
        <v>201</v>
      </c>
      <c r="D13" s="14"/>
      <c r="E13" s="15"/>
      <c r="F13" s="65"/>
      <c r="G13" s="65"/>
      <c r="H13" s="65"/>
      <c r="I13" s="65">
        <v>5</v>
      </c>
      <c r="J13" s="43"/>
      <c r="K13" s="103"/>
      <c r="L13" s="103"/>
      <c r="M13" s="103">
        <v>45</v>
      </c>
      <c r="N13" s="43"/>
      <c r="O13" s="43"/>
      <c r="P13" s="43"/>
      <c r="Q13" s="43"/>
      <c r="R13" s="43"/>
      <c r="S13" s="43"/>
      <c r="T13" s="134">
        <v>10</v>
      </c>
      <c r="U13" s="16">
        <f t="shared" si="0"/>
        <v>60</v>
      </c>
      <c r="V13" s="103">
        <v>4</v>
      </c>
    </row>
    <row r="14" spans="1:22" ht="12.75">
      <c r="A14" s="13" t="s">
        <v>923</v>
      </c>
      <c r="B14" s="14" t="s">
        <v>924</v>
      </c>
      <c r="C14" s="14" t="s">
        <v>95</v>
      </c>
      <c r="D14" s="14"/>
      <c r="E14" s="15"/>
      <c r="F14" s="65"/>
      <c r="G14" s="65"/>
      <c r="H14" s="65"/>
      <c r="I14" s="65"/>
      <c r="J14" s="103">
        <v>5</v>
      </c>
      <c r="K14" s="103"/>
      <c r="L14" s="103">
        <v>15</v>
      </c>
      <c r="M14" s="103">
        <v>25</v>
      </c>
      <c r="N14" s="43"/>
      <c r="O14" s="43"/>
      <c r="P14" s="43"/>
      <c r="Q14" s="43"/>
      <c r="R14" s="43"/>
      <c r="S14" s="43"/>
      <c r="T14" s="134">
        <v>10</v>
      </c>
      <c r="U14" s="16">
        <f t="shared" si="0"/>
        <v>55</v>
      </c>
      <c r="V14" s="103">
        <v>5</v>
      </c>
    </row>
    <row r="15" spans="1:22" ht="12.75">
      <c r="A15" s="13" t="s">
        <v>735</v>
      </c>
      <c r="B15" s="14" t="s">
        <v>736</v>
      </c>
      <c r="C15" s="14" t="s">
        <v>95</v>
      </c>
      <c r="D15" s="14"/>
      <c r="E15" s="15"/>
      <c r="F15" s="65"/>
      <c r="G15" s="65"/>
      <c r="H15" s="65"/>
      <c r="I15" s="65"/>
      <c r="J15" s="103"/>
      <c r="K15" s="103"/>
      <c r="L15" s="103">
        <v>5</v>
      </c>
      <c r="M15" s="103">
        <v>5</v>
      </c>
      <c r="N15" s="103">
        <v>5</v>
      </c>
      <c r="O15" s="43"/>
      <c r="P15" s="43"/>
      <c r="Q15" s="43"/>
      <c r="R15" s="43"/>
      <c r="S15" s="43"/>
      <c r="T15" s="134">
        <v>20</v>
      </c>
      <c r="U15" s="16">
        <f t="shared" si="0"/>
        <v>35</v>
      </c>
      <c r="V15" s="103">
        <v>6</v>
      </c>
    </row>
    <row r="16" spans="1:22" ht="12.75">
      <c r="A16" s="46" t="s">
        <v>336</v>
      </c>
      <c r="B16" s="14" t="s">
        <v>416</v>
      </c>
      <c r="C16" s="14" t="s">
        <v>34</v>
      </c>
      <c r="D16" s="14">
        <v>5</v>
      </c>
      <c r="E16" s="15"/>
      <c r="F16" s="65"/>
      <c r="G16" s="4"/>
      <c r="H16" s="65"/>
      <c r="I16" s="65">
        <v>5</v>
      </c>
      <c r="J16" s="103"/>
      <c r="K16" s="103"/>
      <c r="L16" s="103"/>
      <c r="M16" s="103"/>
      <c r="N16" s="43"/>
      <c r="O16" s="43"/>
      <c r="P16" s="103"/>
      <c r="Q16" s="43"/>
      <c r="R16" s="43"/>
      <c r="S16" s="103"/>
      <c r="T16" s="134">
        <v>20</v>
      </c>
      <c r="U16" s="16">
        <f t="shared" si="0"/>
        <v>30</v>
      </c>
      <c r="V16" s="103">
        <v>7</v>
      </c>
    </row>
    <row r="17" spans="1:22" ht="12.75">
      <c r="A17" s="46" t="s">
        <v>335</v>
      </c>
      <c r="B17" s="14" t="s">
        <v>390</v>
      </c>
      <c r="C17" s="14" t="s">
        <v>34</v>
      </c>
      <c r="D17" s="14">
        <v>5</v>
      </c>
      <c r="E17" s="15"/>
      <c r="F17" s="65"/>
      <c r="G17" s="4"/>
      <c r="H17" s="65"/>
      <c r="I17" s="65"/>
      <c r="J17" s="43"/>
      <c r="K17" s="103"/>
      <c r="L17" s="103"/>
      <c r="M17" s="103">
        <v>15</v>
      </c>
      <c r="N17" s="43"/>
      <c r="O17" s="43"/>
      <c r="P17" s="43"/>
      <c r="Q17" s="43"/>
      <c r="R17" s="43"/>
      <c r="S17" s="43"/>
      <c r="T17" s="134">
        <v>10</v>
      </c>
      <c r="U17" s="16">
        <f t="shared" si="0"/>
        <v>30</v>
      </c>
      <c r="V17" s="103">
        <v>7</v>
      </c>
    </row>
    <row r="18" spans="1:22" ht="12.75">
      <c r="A18" s="13" t="s">
        <v>591</v>
      </c>
      <c r="B18" s="14" t="s">
        <v>592</v>
      </c>
      <c r="C18" s="14" t="s">
        <v>34</v>
      </c>
      <c r="D18" s="14"/>
      <c r="E18" s="15"/>
      <c r="F18" s="65"/>
      <c r="G18" s="65"/>
      <c r="H18" s="65"/>
      <c r="I18" s="65"/>
      <c r="J18" s="103"/>
      <c r="K18" s="103"/>
      <c r="L18" s="103"/>
      <c r="M18" s="103">
        <v>25</v>
      </c>
      <c r="N18" s="43"/>
      <c r="O18" s="43"/>
      <c r="P18" s="43"/>
      <c r="Q18" s="43"/>
      <c r="R18" s="43"/>
      <c r="S18" s="43"/>
      <c r="T18" s="134"/>
      <c r="U18" s="16">
        <f t="shared" si="0"/>
        <v>25</v>
      </c>
      <c r="V18" s="103">
        <v>9</v>
      </c>
    </row>
    <row r="19" spans="1:22" ht="12.75">
      <c r="A19" s="13" t="s">
        <v>412</v>
      </c>
      <c r="B19" s="14" t="s">
        <v>413</v>
      </c>
      <c r="C19" s="14" t="s">
        <v>414</v>
      </c>
      <c r="D19" s="14"/>
      <c r="E19" s="15"/>
      <c r="F19" s="65"/>
      <c r="G19" s="65"/>
      <c r="H19" s="65"/>
      <c r="I19" s="65">
        <v>5</v>
      </c>
      <c r="J19" s="43"/>
      <c r="K19" s="103"/>
      <c r="L19" s="103"/>
      <c r="M19" s="103">
        <v>5</v>
      </c>
      <c r="N19" s="43"/>
      <c r="O19" s="43"/>
      <c r="P19" s="43"/>
      <c r="Q19" s="43"/>
      <c r="R19" s="43"/>
      <c r="S19" s="43"/>
      <c r="T19" s="134">
        <v>10</v>
      </c>
      <c r="U19" s="16">
        <f t="shared" si="0"/>
        <v>20</v>
      </c>
      <c r="V19" s="103">
        <v>10</v>
      </c>
    </row>
    <row r="20" spans="1:22" ht="12.75">
      <c r="A20" s="13" t="s">
        <v>882</v>
      </c>
      <c r="B20" s="14" t="s">
        <v>1038</v>
      </c>
      <c r="C20" s="14" t="s">
        <v>1036</v>
      </c>
      <c r="D20" s="14"/>
      <c r="E20" s="15"/>
      <c r="F20" s="65"/>
      <c r="G20" s="65"/>
      <c r="H20" s="65"/>
      <c r="I20" s="65"/>
      <c r="J20" s="103"/>
      <c r="K20" s="103"/>
      <c r="L20" s="103"/>
      <c r="M20" s="103"/>
      <c r="N20" s="103">
        <v>5</v>
      </c>
      <c r="O20" s="43"/>
      <c r="P20" s="43"/>
      <c r="Q20" s="43"/>
      <c r="R20" s="43"/>
      <c r="S20" s="43"/>
      <c r="T20" s="134">
        <v>10</v>
      </c>
      <c r="U20" s="16">
        <f t="shared" si="0"/>
        <v>15</v>
      </c>
      <c r="V20" s="103">
        <v>11</v>
      </c>
    </row>
    <row r="21" spans="1:22" ht="12.75">
      <c r="A21" s="13" t="s">
        <v>314</v>
      </c>
      <c r="B21" s="14" t="s">
        <v>424</v>
      </c>
      <c r="C21" s="14" t="s">
        <v>201</v>
      </c>
      <c r="D21" s="14"/>
      <c r="E21" s="15"/>
      <c r="F21" s="65"/>
      <c r="G21" s="65"/>
      <c r="H21" s="65"/>
      <c r="I21" s="65"/>
      <c r="J21" s="103"/>
      <c r="K21" s="103"/>
      <c r="L21" s="103"/>
      <c r="M21" s="103">
        <v>15</v>
      </c>
      <c r="N21" s="43"/>
      <c r="O21" s="43"/>
      <c r="P21" s="43"/>
      <c r="Q21" s="43"/>
      <c r="R21" s="43"/>
      <c r="S21" s="43"/>
      <c r="T21" s="134"/>
      <c r="U21" s="16">
        <f t="shared" si="0"/>
        <v>15</v>
      </c>
      <c r="V21" s="103">
        <v>11</v>
      </c>
    </row>
    <row r="22" spans="1:22" ht="12.75">
      <c r="A22" s="13" t="s">
        <v>669</v>
      </c>
      <c r="B22" s="14" t="s">
        <v>670</v>
      </c>
      <c r="C22" s="14" t="s">
        <v>14</v>
      </c>
      <c r="D22" s="14"/>
      <c r="E22" s="15"/>
      <c r="F22" s="65">
        <v>5</v>
      </c>
      <c r="G22" s="65"/>
      <c r="H22" s="65"/>
      <c r="I22" s="65"/>
      <c r="J22" s="43"/>
      <c r="K22" s="103"/>
      <c r="L22" s="103"/>
      <c r="M22" s="103"/>
      <c r="N22" s="43"/>
      <c r="O22" s="43"/>
      <c r="P22" s="43"/>
      <c r="Q22" s="43"/>
      <c r="R22" s="43"/>
      <c r="S22" s="43"/>
      <c r="T22" s="134">
        <v>10</v>
      </c>
      <c r="U22" s="16">
        <f t="shared" si="0"/>
        <v>15</v>
      </c>
      <c r="V22" s="103">
        <v>11</v>
      </c>
    </row>
    <row r="23" spans="1:22" ht="12.75">
      <c r="A23" s="13" t="s">
        <v>1037</v>
      </c>
      <c r="B23" s="14" t="s">
        <v>944</v>
      </c>
      <c r="C23" s="14" t="s">
        <v>16</v>
      </c>
      <c r="D23" s="14"/>
      <c r="E23" s="15"/>
      <c r="F23" s="65"/>
      <c r="G23" s="65"/>
      <c r="H23" s="65"/>
      <c r="I23" s="65"/>
      <c r="J23" s="103"/>
      <c r="K23" s="103"/>
      <c r="L23" s="103"/>
      <c r="M23" s="103"/>
      <c r="N23" s="103">
        <v>5</v>
      </c>
      <c r="O23" s="43"/>
      <c r="P23" s="43"/>
      <c r="Q23" s="43"/>
      <c r="R23" s="43"/>
      <c r="S23" s="43"/>
      <c r="T23" s="134">
        <v>10</v>
      </c>
      <c r="U23" s="16">
        <f t="shared" si="0"/>
        <v>15</v>
      </c>
      <c r="V23" s="103">
        <v>11</v>
      </c>
    </row>
    <row r="24" spans="1:22" ht="12.75">
      <c r="A24" s="13" t="s">
        <v>857</v>
      </c>
      <c r="B24" s="14" t="s">
        <v>783</v>
      </c>
      <c r="C24" s="14" t="s">
        <v>166</v>
      </c>
      <c r="D24" s="14"/>
      <c r="E24" s="15"/>
      <c r="F24" s="65"/>
      <c r="G24" s="65"/>
      <c r="H24" s="65"/>
      <c r="I24" s="65">
        <v>5</v>
      </c>
      <c r="J24" s="43"/>
      <c r="K24" s="103"/>
      <c r="L24" s="103"/>
      <c r="M24" s="103"/>
      <c r="N24" s="43"/>
      <c r="O24" s="43"/>
      <c r="P24" s="43"/>
      <c r="Q24" s="43"/>
      <c r="R24" s="43"/>
      <c r="S24" s="43"/>
      <c r="T24" s="134">
        <v>10</v>
      </c>
      <c r="U24" s="16">
        <f t="shared" si="0"/>
        <v>15</v>
      </c>
      <c r="V24" s="103">
        <v>11</v>
      </c>
    </row>
    <row r="25" spans="1:22" ht="12.75">
      <c r="A25" s="13" t="s">
        <v>1039</v>
      </c>
      <c r="B25" s="14" t="s">
        <v>1040</v>
      </c>
      <c r="C25" s="14" t="s">
        <v>1036</v>
      </c>
      <c r="D25" s="14"/>
      <c r="E25" s="15"/>
      <c r="F25" s="65"/>
      <c r="G25" s="65"/>
      <c r="H25" s="65"/>
      <c r="I25" s="65"/>
      <c r="J25" s="103"/>
      <c r="K25" s="103"/>
      <c r="L25" s="103"/>
      <c r="M25" s="103"/>
      <c r="N25" s="103">
        <v>5</v>
      </c>
      <c r="O25" s="43"/>
      <c r="P25" s="43"/>
      <c r="Q25" s="43"/>
      <c r="R25" s="43"/>
      <c r="S25" s="43"/>
      <c r="T25" s="134">
        <v>10</v>
      </c>
      <c r="U25" s="16">
        <f t="shared" si="0"/>
        <v>15</v>
      </c>
      <c r="V25" s="103">
        <v>11</v>
      </c>
    </row>
    <row r="26" spans="1:22" ht="12.75">
      <c r="A26" s="13" t="s">
        <v>879</v>
      </c>
      <c r="B26" s="14" t="s">
        <v>880</v>
      </c>
      <c r="C26" s="14" t="s">
        <v>23</v>
      </c>
      <c r="D26" s="14"/>
      <c r="E26" s="15"/>
      <c r="F26" s="65"/>
      <c r="G26" s="65"/>
      <c r="H26" s="65"/>
      <c r="I26" s="65"/>
      <c r="J26" s="103"/>
      <c r="K26" s="103"/>
      <c r="L26" s="103"/>
      <c r="M26" s="103">
        <v>5</v>
      </c>
      <c r="N26" s="43"/>
      <c r="O26" s="43"/>
      <c r="P26" s="43"/>
      <c r="Q26" s="43"/>
      <c r="R26" s="43"/>
      <c r="S26" s="43"/>
      <c r="T26" s="134"/>
      <c r="U26" s="16">
        <f t="shared" si="0"/>
        <v>5</v>
      </c>
      <c r="V26" s="103">
        <v>17</v>
      </c>
    </row>
    <row r="27" spans="1:22" ht="12.75">
      <c r="A27" s="13" t="s">
        <v>978</v>
      </c>
      <c r="B27" s="14" t="s">
        <v>979</v>
      </c>
      <c r="C27" s="14" t="s">
        <v>414</v>
      </c>
      <c r="D27" s="14"/>
      <c r="E27" s="15"/>
      <c r="F27" s="65"/>
      <c r="G27" s="65"/>
      <c r="H27" s="65"/>
      <c r="I27" s="65"/>
      <c r="J27" s="103"/>
      <c r="K27" s="103"/>
      <c r="L27" s="103"/>
      <c r="M27" s="103">
        <v>5</v>
      </c>
      <c r="N27" s="43"/>
      <c r="O27" s="43"/>
      <c r="P27" s="43"/>
      <c r="Q27" s="43"/>
      <c r="R27" s="43"/>
      <c r="S27" s="43"/>
      <c r="T27" s="134"/>
      <c r="U27" s="16">
        <f t="shared" si="0"/>
        <v>5</v>
      </c>
      <c r="V27" s="103">
        <v>17</v>
      </c>
    </row>
  </sheetData>
  <sheetProtection/>
  <mergeCells count="15">
    <mergeCell ref="I8:P8"/>
    <mergeCell ref="B8:C8"/>
    <mergeCell ref="I3:P3"/>
    <mergeCell ref="I4:P4"/>
    <mergeCell ref="B7:C7"/>
    <mergeCell ref="I7:R7"/>
    <mergeCell ref="B4:C4"/>
    <mergeCell ref="B5:C5"/>
    <mergeCell ref="I5:R5"/>
    <mergeCell ref="A1:H1"/>
    <mergeCell ref="B2:C2"/>
    <mergeCell ref="I2:R2"/>
    <mergeCell ref="B3:C3"/>
    <mergeCell ref="B6:C6"/>
    <mergeCell ref="I6:R6"/>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B91"/>
  <sheetViews>
    <sheetView zoomScalePageLayoutView="0" workbookViewId="0" topLeftCell="A1">
      <selection activeCell="AF93" sqref="AF93"/>
    </sheetView>
  </sheetViews>
  <sheetFormatPr defaultColWidth="9.00390625" defaultRowHeight="12.75"/>
  <cols>
    <col min="1" max="1" width="20.125" style="0" customWidth="1"/>
    <col min="2" max="2" width="24.375" style="0" customWidth="1"/>
    <col min="3" max="3" width="10.875" style="0" customWidth="1"/>
    <col min="4" max="4" width="2.75390625" style="0" bestFit="1" customWidth="1"/>
    <col min="5" max="5" width="3.25390625" style="0" bestFit="1" customWidth="1"/>
    <col min="6" max="6" width="2.75390625" style="0" bestFit="1" customWidth="1"/>
    <col min="7" max="7" width="3.00390625" style="0" bestFit="1" customWidth="1"/>
    <col min="8" max="12" width="2.75390625" style="0" bestFit="1" customWidth="1"/>
    <col min="13" max="18" width="3.00390625" style="0" bestFit="1" customWidth="1"/>
    <col min="19" max="19" width="3.00390625" style="0" hidden="1" customWidth="1"/>
    <col min="20" max="21" width="3.00390625" style="0" customWidth="1"/>
    <col min="22" max="22" width="3.00390625" style="0" hidden="1" customWidth="1"/>
    <col min="23" max="23" width="3.00390625" style="0" customWidth="1"/>
    <col min="24" max="24" width="3.00390625" style="0" bestFit="1" customWidth="1"/>
    <col min="25" max="25" width="3.625" style="0" customWidth="1"/>
    <col min="26" max="26" width="5.875" style="0" bestFit="1" customWidth="1"/>
    <col min="27" max="27" width="6.25390625" style="0" bestFit="1" customWidth="1"/>
    <col min="28" max="28" width="6.00390625" style="0" bestFit="1" customWidth="1"/>
  </cols>
  <sheetData>
    <row r="1" spans="1:27" ht="21">
      <c r="A1" s="206" t="s">
        <v>420</v>
      </c>
      <c r="B1" s="206"/>
      <c r="C1" s="206"/>
      <c r="D1" s="206"/>
      <c r="E1" s="206"/>
      <c r="F1" s="206"/>
      <c r="G1" s="206"/>
      <c r="H1" s="206"/>
      <c r="I1" s="206"/>
      <c r="J1" s="206"/>
      <c r="K1" s="206"/>
      <c r="L1" s="206"/>
      <c r="M1" s="206"/>
      <c r="N1" s="206"/>
      <c r="O1" s="206"/>
      <c r="P1" s="18"/>
      <c r="Q1" s="18"/>
      <c r="R1" s="18"/>
      <c r="S1" s="18"/>
      <c r="T1" s="18"/>
      <c r="U1" s="18"/>
      <c r="Z1" s="18"/>
      <c r="AA1" s="18"/>
    </row>
    <row r="2" spans="1:27" ht="14.25" customHeight="1">
      <c r="A2" s="19"/>
      <c r="B2" s="20" t="s">
        <v>0</v>
      </c>
      <c r="C2" s="21" t="s">
        <v>1</v>
      </c>
      <c r="D2" s="13" t="s">
        <v>2</v>
      </c>
      <c r="E2" s="16" t="s">
        <v>3</v>
      </c>
      <c r="F2" s="22"/>
      <c r="G2" s="4"/>
      <c r="H2" s="213" t="s">
        <v>0</v>
      </c>
      <c r="I2" s="214"/>
      <c r="J2" s="214"/>
      <c r="K2" s="214"/>
      <c r="L2" s="214"/>
      <c r="M2" s="214"/>
      <c r="N2" s="214"/>
      <c r="O2" s="214"/>
      <c r="P2" s="214"/>
      <c r="Q2" s="214"/>
      <c r="R2" s="214"/>
      <c r="S2" s="214"/>
      <c r="T2" s="214"/>
      <c r="U2" s="214"/>
      <c r="V2" s="214"/>
      <c r="W2" s="215"/>
      <c r="X2" s="213" t="s">
        <v>1</v>
      </c>
      <c r="Y2" s="215"/>
      <c r="Z2" s="13" t="s">
        <v>2</v>
      </c>
      <c r="AA2" s="16" t="s">
        <v>3</v>
      </c>
    </row>
    <row r="3" spans="1:27" ht="14.25" customHeight="1">
      <c r="A3" s="142">
        <v>1</v>
      </c>
      <c r="B3" s="13" t="s">
        <v>313</v>
      </c>
      <c r="C3" s="25">
        <v>42386</v>
      </c>
      <c r="D3" s="7">
        <v>27</v>
      </c>
      <c r="E3" s="26">
        <v>27</v>
      </c>
      <c r="F3" s="8"/>
      <c r="G3" s="142">
        <v>11</v>
      </c>
      <c r="H3" s="204" t="s">
        <v>940</v>
      </c>
      <c r="I3" s="216"/>
      <c r="J3" s="216"/>
      <c r="K3" s="216"/>
      <c r="L3" s="216"/>
      <c r="M3" s="216"/>
      <c r="N3" s="216"/>
      <c r="O3" s="216"/>
      <c r="P3" s="216"/>
      <c r="Q3" s="216"/>
      <c r="R3" s="216"/>
      <c r="S3" s="216"/>
      <c r="T3" s="216"/>
      <c r="U3" s="216"/>
      <c r="V3" s="216"/>
      <c r="W3" s="205"/>
      <c r="X3" s="217">
        <v>42679</v>
      </c>
      <c r="Y3" s="218"/>
      <c r="Z3" s="7">
        <v>12</v>
      </c>
      <c r="AA3" s="26">
        <v>15</v>
      </c>
    </row>
    <row r="4" spans="1:27" ht="14.25" customHeight="1">
      <c r="A4" s="142">
        <v>2</v>
      </c>
      <c r="B4" s="13" t="s">
        <v>476</v>
      </c>
      <c r="C4" s="25">
        <v>42414</v>
      </c>
      <c r="D4" s="7">
        <v>8</v>
      </c>
      <c r="E4" s="26">
        <v>8</v>
      </c>
      <c r="F4" s="8"/>
      <c r="G4" s="142">
        <v>12</v>
      </c>
      <c r="H4" s="204" t="s">
        <v>995</v>
      </c>
      <c r="I4" s="216"/>
      <c r="J4" s="216"/>
      <c r="K4" s="216"/>
      <c r="L4" s="216"/>
      <c r="M4" s="216"/>
      <c r="N4" s="216"/>
      <c r="O4" s="216"/>
      <c r="P4" s="216"/>
      <c r="Q4" s="216"/>
      <c r="R4" s="216"/>
      <c r="S4" s="216"/>
      <c r="T4" s="216"/>
      <c r="U4" s="216"/>
      <c r="V4" s="216"/>
      <c r="W4" s="205"/>
      <c r="X4" s="217">
        <v>42700</v>
      </c>
      <c r="Y4" s="218"/>
      <c r="Z4" s="7">
        <v>10</v>
      </c>
      <c r="AA4" s="26">
        <v>11</v>
      </c>
    </row>
    <row r="5" spans="1:27" ht="14.25" customHeight="1">
      <c r="A5" s="142">
        <v>3</v>
      </c>
      <c r="B5" s="13" t="s">
        <v>511</v>
      </c>
      <c r="C5" s="25">
        <v>42428</v>
      </c>
      <c r="D5" s="7">
        <v>17</v>
      </c>
      <c r="E5" s="26">
        <v>22</v>
      </c>
      <c r="F5" s="8"/>
      <c r="G5" s="142">
        <v>13</v>
      </c>
      <c r="H5" s="204" t="s">
        <v>1027</v>
      </c>
      <c r="I5" s="216"/>
      <c r="J5" s="216"/>
      <c r="K5" s="216"/>
      <c r="L5" s="216"/>
      <c r="M5" s="216"/>
      <c r="N5" s="216"/>
      <c r="O5" s="216"/>
      <c r="P5" s="216"/>
      <c r="Q5" s="216"/>
      <c r="R5" s="216"/>
      <c r="S5" s="216"/>
      <c r="T5" s="216"/>
      <c r="U5" s="216"/>
      <c r="V5" s="216"/>
      <c r="W5" s="205"/>
      <c r="X5" s="217">
        <v>42715</v>
      </c>
      <c r="Y5" s="218"/>
      <c r="Z5" s="7">
        <v>7</v>
      </c>
      <c r="AA5" s="26">
        <v>7</v>
      </c>
    </row>
    <row r="6" spans="1:27" ht="14.25" customHeight="1">
      <c r="A6" s="142">
        <v>4</v>
      </c>
      <c r="B6" s="13" t="s">
        <v>586</v>
      </c>
      <c r="C6" s="25">
        <v>42437</v>
      </c>
      <c r="D6" s="7">
        <v>11</v>
      </c>
      <c r="E6" s="26">
        <v>14</v>
      </c>
      <c r="F6" s="8"/>
      <c r="G6" s="3"/>
      <c r="H6" s="204"/>
      <c r="I6" s="216"/>
      <c r="J6" s="216"/>
      <c r="K6" s="216"/>
      <c r="L6" s="216"/>
      <c r="M6" s="216"/>
      <c r="N6" s="216"/>
      <c r="O6" s="216"/>
      <c r="P6" s="216"/>
      <c r="Q6" s="216"/>
      <c r="R6" s="216"/>
      <c r="S6" s="216"/>
      <c r="T6" s="216"/>
      <c r="U6" s="216"/>
      <c r="V6" s="216"/>
      <c r="W6" s="205"/>
      <c r="X6" s="217"/>
      <c r="Y6" s="218"/>
      <c r="Z6" s="9"/>
      <c r="AA6" s="28"/>
    </row>
    <row r="7" spans="1:27" ht="14.25" customHeight="1">
      <c r="A7" s="142">
        <v>5</v>
      </c>
      <c r="B7" s="149" t="s">
        <v>724</v>
      </c>
      <c r="C7" s="25">
        <v>42469</v>
      </c>
      <c r="D7" s="7">
        <v>17</v>
      </c>
      <c r="E7" s="26">
        <v>19</v>
      </c>
      <c r="F7" s="8"/>
      <c r="G7" s="3"/>
      <c r="H7" s="204"/>
      <c r="I7" s="216"/>
      <c r="J7" s="216"/>
      <c r="K7" s="216"/>
      <c r="L7" s="216"/>
      <c r="M7" s="216"/>
      <c r="N7" s="216"/>
      <c r="O7" s="216"/>
      <c r="P7" s="216"/>
      <c r="Q7" s="216"/>
      <c r="R7" s="216"/>
      <c r="S7" s="216"/>
      <c r="T7" s="216"/>
      <c r="U7" s="216"/>
      <c r="V7" s="216"/>
      <c r="W7" s="205"/>
      <c r="X7" s="217"/>
      <c r="Y7" s="218"/>
      <c r="Z7" s="31"/>
      <c r="AA7" s="28"/>
    </row>
    <row r="8" spans="1:27" ht="14.25" customHeight="1">
      <c r="A8" s="142">
        <v>6</v>
      </c>
      <c r="B8" s="160" t="s">
        <v>765</v>
      </c>
      <c r="C8" s="25">
        <v>42476</v>
      </c>
      <c r="D8" s="7">
        <v>22</v>
      </c>
      <c r="E8" s="26">
        <v>28</v>
      </c>
      <c r="F8" s="8"/>
      <c r="G8" s="3"/>
      <c r="H8" s="204"/>
      <c r="I8" s="216"/>
      <c r="J8" s="216"/>
      <c r="K8" s="216"/>
      <c r="L8" s="216"/>
      <c r="M8" s="216"/>
      <c r="N8" s="216"/>
      <c r="O8" s="216"/>
      <c r="P8" s="216"/>
      <c r="Q8" s="216"/>
      <c r="R8" s="216"/>
      <c r="S8" s="216"/>
      <c r="T8" s="216"/>
      <c r="U8" s="216"/>
      <c r="V8" s="216"/>
      <c r="W8" s="205"/>
      <c r="X8" s="217"/>
      <c r="Y8" s="218"/>
      <c r="Z8" s="31"/>
      <c r="AA8" s="28"/>
    </row>
    <row r="9" spans="1:27" ht="14.25" customHeight="1">
      <c r="A9" s="142">
        <v>7</v>
      </c>
      <c r="B9" s="160" t="s">
        <v>825</v>
      </c>
      <c r="C9" s="25">
        <v>42491</v>
      </c>
      <c r="D9" s="7">
        <v>14</v>
      </c>
      <c r="E9" s="26">
        <v>15</v>
      </c>
      <c r="F9" s="8"/>
      <c r="G9" s="3"/>
      <c r="H9" s="204"/>
      <c r="I9" s="216"/>
      <c r="J9" s="216"/>
      <c r="K9" s="216"/>
      <c r="L9" s="216"/>
      <c r="M9" s="216"/>
      <c r="N9" s="216"/>
      <c r="O9" s="216"/>
      <c r="P9" s="216"/>
      <c r="Q9" s="216"/>
      <c r="R9" s="216"/>
      <c r="S9" s="216"/>
      <c r="T9" s="216"/>
      <c r="U9" s="216"/>
      <c r="V9" s="216"/>
      <c r="W9" s="205"/>
      <c r="X9" s="217"/>
      <c r="Y9" s="218"/>
      <c r="Z9" s="31"/>
      <c r="AA9" s="28"/>
    </row>
    <row r="10" spans="1:27" ht="14.25" customHeight="1">
      <c r="A10" s="142">
        <v>8</v>
      </c>
      <c r="B10" s="29" t="s">
        <v>843</v>
      </c>
      <c r="C10" s="25">
        <v>42499</v>
      </c>
      <c r="D10" s="9">
        <v>11</v>
      </c>
      <c r="E10" s="26">
        <v>13</v>
      </c>
      <c r="F10" s="8"/>
      <c r="G10" s="3"/>
      <c r="H10" s="204"/>
      <c r="I10" s="216"/>
      <c r="J10" s="216"/>
      <c r="K10" s="216"/>
      <c r="L10" s="216"/>
      <c r="M10" s="216"/>
      <c r="N10" s="216"/>
      <c r="O10" s="216"/>
      <c r="P10" s="216"/>
      <c r="Q10" s="216"/>
      <c r="R10" s="216"/>
      <c r="S10" s="216"/>
      <c r="T10" s="216"/>
      <c r="U10" s="216"/>
      <c r="V10" s="216"/>
      <c r="W10" s="205"/>
      <c r="X10" s="217"/>
      <c r="Y10" s="218"/>
      <c r="Z10" s="31"/>
      <c r="AA10" s="28"/>
    </row>
    <row r="11" spans="1:27" ht="14.25" customHeight="1">
      <c r="A11" s="142">
        <v>9</v>
      </c>
      <c r="B11" s="29" t="s">
        <v>868</v>
      </c>
      <c r="C11" s="25">
        <v>42532</v>
      </c>
      <c r="D11" s="7">
        <v>12</v>
      </c>
      <c r="E11" s="26">
        <v>14</v>
      </c>
      <c r="F11" s="8"/>
      <c r="G11" s="3"/>
      <c r="H11" s="204"/>
      <c r="I11" s="216"/>
      <c r="J11" s="216"/>
      <c r="K11" s="216"/>
      <c r="L11" s="216"/>
      <c r="M11" s="216"/>
      <c r="N11" s="216"/>
      <c r="O11" s="216"/>
      <c r="P11" s="216"/>
      <c r="Q11" s="216"/>
      <c r="R11" s="216"/>
      <c r="S11" s="216"/>
      <c r="T11" s="216"/>
      <c r="U11" s="216"/>
      <c r="V11" s="216"/>
      <c r="W11" s="205"/>
      <c r="X11" s="217"/>
      <c r="Y11" s="218"/>
      <c r="Z11" s="31"/>
      <c r="AA11" s="28"/>
    </row>
    <row r="12" spans="1:27" ht="14.25" customHeight="1">
      <c r="A12" s="142">
        <v>10</v>
      </c>
      <c r="B12" s="29" t="s">
        <v>894</v>
      </c>
      <c r="C12" s="25">
        <v>42666</v>
      </c>
      <c r="D12" s="9">
        <v>25</v>
      </c>
      <c r="E12" s="26">
        <v>27</v>
      </c>
      <c r="F12" s="8"/>
      <c r="G12" s="3"/>
      <c r="H12" s="204"/>
      <c r="I12" s="216"/>
      <c r="J12" s="216"/>
      <c r="K12" s="216"/>
      <c r="L12" s="216"/>
      <c r="M12" s="216"/>
      <c r="N12" s="216"/>
      <c r="O12" s="216"/>
      <c r="P12" s="216"/>
      <c r="Q12" s="216"/>
      <c r="R12" s="216"/>
      <c r="S12" s="216"/>
      <c r="T12" s="216"/>
      <c r="U12" s="216"/>
      <c r="V12" s="216"/>
      <c r="W12" s="205"/>
      <c r="X12" s="217"/>
      <c r="Y12" s="218"/>
      <c r="Z12" s="31"/>
      <c r="AA12" s="28"/>
    </row>
    <row r="13" spans="1:28" ht="14.25" customHeight="1">
      <c r="A13" s="3" t="s">
        <v>5</v>
      </c>
      <c r="B13" s="10" t="s">
        <v>6</v>
      </c>
      <c r="C13" s="11" t="s">
        <v>7</v>
      </c>
      <c r="D13" s="12">
        <v>1</v>
      </c>
      <c r="E13" s="4">
        <v>2</v>
      </c>
      <c r="F13" s="4">
        <v>3</v>
      </c>
      <c r="G13" s="12">
        <v>4</v>
      </c>
      <c r="H13" s="12">
        <v>5</v>
      </c>
      <c r="I13" s="12">
        <v>6</v>
      </c>
      <c r="J13" s="12">
        <v>7</v>
      </c>
      <c r="K13" s="12">
        <v>8</v>
      </c>
      <c r="L13" s="12">
        <v>9</v>
      </c>
      <c r="M13" s="12">
        <v>10</v>
      </c>
      <c r="N13" s="12">
        <v>11</v>
      </c>
      <c r="O13" s="12">
        <v>12</v>
      </c>
      <c r="P13" s="12">
        <v>13</v>
      </c>
      <c r="Q13" s="12">
        <v>14</v>
      </c>
      <c r="R13" s="12">
        <v>15</v>
      </c>
      <c r="S13" s="12">
        <v>16</v>
      </c>
      <c r="T13" s="12">
        <v>16</v>
      </c>
      <c r="U13" s="12">
        <v>17</v>
      </c>
      <c r="V13" s="12">
        <v>17</v>
      </c>
      <c r="W13" s="12">
        <v>18</v>
      </c>
      <c r="X13" s="12">
        <v>19</v>
      </c>
      <c r="Y13" s="12">
        <v>20</v>
      </c>
      <c r="Z13" s="12" t="s">
        <v>9</v>
      </c>
      <c r="AA13" s="12" t="s">
        <v>10</v>
      </c>
      <c r="AB13" s="12" t="s">
        <v>11</v>
      </c>
    </row>
    <row r="14" spans="1:28" ht="14.25" customHeight="1">
      <c r="A14" s="13" t="s">
        <v>375</v>
      </c>
      <c r="B14" s="14" t="s">
        <v>376</v>
      </c>
      <c r="C14" s="14" t="s">
        <v>16</v>
      </c>
      <c r="D14" s="15">
        <v>30</v>
      </c>
      <c r="E14" s="15">
        <v>20</v>
      </c>
      <c r="F14" s="15">
        <v>25</v>
      </c>
      <c r="G14" s="15">
        <v>25</v>
      </c>
      <c r="H14" s="15"/>
      <c r="I14" s="15"/>
      <c r="J14" s="15">
        <v>30</v>
      </c>
      <c r="K14" s="15">
        <v>15</v>
      </c>
      <c r="L14" s="15"/>
      <c r="M14" s="15"/>
      <c r="N14" s="15"/>
      <c r="O14" s="15"/>
      <c r="P14" s="15"/>
      <c r="Q14" s="15"/>
      <c r="R14" s="15"/>
      <c r="S14" s="15"/>
      <c r="T14" s="15"/>
      <c r="U14" s="15"/>
      <c r="V14" s="15"/>
      <c r="W14" s="15"/>
      <c r="X14" s="15"/>
      <c r="Y14" s="15"/>
      <c r="Z14" s="15">
        <v>50</v>
      </c>
      <c r="AA14" s="15">
        <f aca="true" t="shared" si="0" ref="AA14:AA45">SUM(D14:Z14)</f>
        <v>195</v>
      </c>
      <c r="AB14" s="15">
        <v>1</v>
      </c>
    </row>
    <row r="15" spans="1:28" ht="14.25" customHeight="1">
      <c r="A15" s="13" t="s">
        <v>381</v>
      </c>
      <c r="B15" s="14" t="s">
        <v>331</v>
      </c>
      <c r="C15" s="14" t="s">
        <v>16</v>
      </c>
      <c r="D15" s="15">
        <v>15</v>
      </c>
      <c r="E15" s="15">
        <v>15</v>
      </c>
      <c r="F15" s="15"/>
      <c r="G15" s="15"/>
      <c r="H15" s="15">
        <v>20</v>
      </c>
      <c r="I15" s="15">
        <v>30</v>
      </c>
      <c r="J15" s="15">
        <v>25</v>
      </c>
      <c r="K15" s="15">
        <v>20</v>
      </c>
      <c r="L15" s="15">
        <v>20</v>
      </c>
      <c r="M15" s="15"/>
      <c r="N15" s="15"/>
      <c r="O15" s="15"/>
      <c r="P15" s="15"/>
      <c r="Q15" s="15"/>
      <c r="R15" s="15"/>
      <c r="S15" s="15"/>
      <c r="T15" s="15"/>
      <c r="U15" s="15"/>
      <c r="V15" s="15"/>
      <c r="W15" s="15"/>
      <c r="X15" s="15"/>
      <c r="Y15" s="15"/>
      <c r="Z15" s="15">
        <v>40</v>
      </c>
      <c r="AA15" s="15">
        <f t="shared" si="0"/>
        <v>185</v>
      </c>
      <c r="AB15" s="15">
        <v>2</v>
      </c>
    </row>
    <row r="16" spans="1:28" ht="14.25" customHeight="1">
      <c r="A16" s="13" t="s">
        <v>517</v>
      </c>
      <c r="B16" s="14" t="s">
        <v>518</v>
      </c>
      <c r="C16" s="14" t="s">
        <v>519</v>
      </c>
      <c r="D16" s="15"/>
      <c r="E16" s="15"/>
      <c r="F16" s="15">
        <v>15</v>
      </c>
      <c r="G16" s="15"/>
      <c r="H16" s="15">
        <v>20</v>
      </c>
      <c r="I16" s="15"/>
      <c r="J16" s="15"/>
      <c r="K16" s="15">
        <v>15</v>
      </c>
      <c r="L16" s="15"/>
      <c r="M16" s="15">
        <v>25</v>
      </c>
      <c r="N16" s="15">
        <v>20</v>
      </c>
      <c r="O16" s="15"/>
      <c r="P16" s="15"/>
      <c r="Q16" s="15"/>
      <c r="R16" s="15"/>
      <c r="S16" s="15"/>
      <c r="T16" s="15"/>
      <c r="U16" s="15"/>
      <c r="V16" s="15"/>
      <c r="W16" s="15"/>
      <c r="X16" s="15"/>
      <c r="Y16" s="15"/>
      <c r="Z16" s="15">
        <v>50</v>
      </c>
      <c r="AA16" s="15">
        <f t="shared" si="0"/>
        <v>145</v>
      </c>
      <c r="AB16" s="15">
        <v>3</v>
      </c>
    </row>
    <row r="17" spans="1:28" ht="14.25" customHeight="1">
      <c r="A17" s="13" t="s">
        <v>384</v>
      </c>
      <c r="B17" s="14" t="s">
        <v>385</v>
      </c>
      <c r="C17" s="14" t="s">
        <v>35</v>
      </c>
      <c r="D17" s="15">
        <v>20</v>
      </c>
      <c r="E17" s="15"/>
      <c r="F17" s="15">
        <v>20</v>
      </c>
      <c r="G17" s="15">
        <v>25</v>
      </c>
      <c r="H17" s="15">
        <v>25</v>
      </c>
      <c r="I17" s="15"/>
      <c r="J17" s="15"/>
      <c r="K17" s="15"/>
      <c r="L17" s="15"/>
      <c r="M17" s="15"/>
      <c r="N17" s="15"/>
      <c r="O17" s="15"/>
      <c r="P17" s="15"/>
      <c r="Q17" s="15"/>
      <c r="R17" s="15"/>
      <c r="S17" s="15"/>
      <c r="T17" s="15"/>
      <c r="U17" s="15"/>
      <c r="V17" s="15"/>
      <c r="W17" s="15"/>
      <c r="X17" s="15"/>
      <c r="Y17" s="15"/>
      <c r="Z17" s="15">
        <v>40</v>
      </c>
      <c r="AA17" s="15">
        <f t="shared" si="0"/>
        <v>130</v>
      </c>
      <c r="AB17" s="15">
        <v>4</v>
      </c>
    </row>
    <row r="18" spans="1:28" ht="14.25" customHeight="1">
      <c r="A18" s="13" t="s">
        <v>373</v>
      </c>
      <c r="B18" s="14" t="s">
        <v>374</v>
      </c>
      <c r="C18" s="14" t="s">
        <v>26</v>
      </c>
      <c r="D18" s="15">
        <v>15</v>
      </c>
      <c r="E18" s="15">
        <v>15</v>
      </c>
      <c r="F18" s="15"/>
      <c r="G18" s="15">
        <v>20</v>
      </c>
      <c r="H18" s="15"/>
      <c r="I18" s="15">
        <v>25</v>
      </c>
      <c r="J18" s="15">
        <v>25</v>
      </c>
      <c r="K18" s="15"/>
      <c r="L18" s="15"/>
      <c r="M18" s="15"/>
      <c r="N18" s="15"/>
      <c r="O18" s="15"/>
      <c r="P18" s="15"/>
      <c r="Q18" s="15"/>
      <c r="R18" s="15"/>
      <c r="S18" s="15"/>
      <c r="T18" s="15"/>
      <c r="U18" s="15"/>
      <c r="V18" s="15"/>
      <c r="W18" s="15"/>
      <c r="X18" s="15"/>
      <c r="Y18" s="15"/>
      <c r="Z18" s="15">
        <v>30</v>
      </c>
      <c r="AA18" s="15">
        <f t="shared" si="0"/>
        <v>130</v>
      </c>
      <c r="AB18" s="15">
        <v>4</v>
      </c>
    </row>
    <row r="19" spans="1:28" ht="14.25" customHeight="1">
      <c r="A19" s="13" t="s">
        <v>599</v>
      </c>
      <c r="B19" s="14" t="s">
        <v>600</v>
      </c>
      <c r="C19" s="14" t="s">
        <v>55</v>
      </c>
      <c r="D19" s="15"/>
      <c r="E19" s="15"/>
      <c r="F19" s="15"/>
      <c r="G19" s="15">
        <v>15</v>
      </c>
      <c r="H19" s="15">
        <v>15</v>
      </c>
      <c r="I19" s="15"/>
      <c r="J19" s="15">
        <v>20</v>
      </c>
      <c r="K19" s="15"/>
      <c r="L19" s="15">
        <v>15</v>
      </c>
      <c r="M19" s="15"/>
      <c r="N19" s="15">
        <v>20</v>
      </c>
      <c r="O19" s="15"/>
      <c r="P19" s="15"/>
      <c r="Q19" s="15"/>
      <c r="R19" s="15"/>
      <c r="S19" s="15"/>
      <c r="T19" s="15"/>
      <c r="U19" s="15"/>
      <c r="V19" s="15"/>
      <c r="W19" s="15"/>
      <c r="X19" s="15"/>
      <c r="Y19" s="15"/>
      <c r="Z19" s="15">
        <v>40</v>
      </c>
      <c r="AA19" s="15">
        <f t="shared" si="0"/>
        <v>125</v>
      </c>
      <c r="AB19" s="15">
        <v>6</v>
      </c>
    </row>
    <row r="20" spans="1:28" ht="14.25" customHeight="1">
      <c r="A20" s="13" t="s">
        <v>318</v>
      </c>
      <c r="B20" s="14" t="s">
        <v>319</v>
      </c>
      <c r="C20" s="14" t="s">
        <v>55</v>
      </c>
      <c r="D20" s="15">
        <v>15</v>
      </c>
      <c r="E20" s="15"/>
      <c r="F20" s="15">
        <v>5</v>
      </c>
      <c r="G20" s="15"/>
      <c r="H20" s="15">
        <v>5</v>
      </c>
      <c r="I20" s="15"/>
      <c r="J20" s="15">
        <v>15</v>
      </c>
      <c r="K20" s="15">
        <v>10</v>
      </c>
      <c r="L20" s="15"/>
      <c r="M20" s="15"/>
      <c r="N20" s="15">
        <v>15</v>
      </c>
      <c r="O20" s="15"/>
      <c r="P20" s="15"/>
      <c r="Q20" s="15"/>
      <c r="R20" s="15"/>
      <c r="S20" s="15"/>
      <c r="T20" s="15"/>
      <c r="U20" s="15"/>
      <c r="V20" s="15"/>
      <c r="W20" s="15"/>
      <c r="X20" s="15"/>
      <c r="Y20" s="15"/>
      <c r="Z20" s="15">
        <v>60</v>
      </c>
      <c r="AA20" s="15">
        <f t="shared" si="0"/>
        <v>125</v>
      </c>
      <c r="AB20" s="15">
        <v>6</v>
      </c>
    </row>
    <row r="21" spans="1:28" ht="14.25" customHeight="1">
      <c r="A21" s="13" t="s">
        <v>786</v>
      </c>
      <c r="B21" s="14" t="s">
        <v>787</v>
      </c>
      <c r="C21" s="14" t="s">
        <v>23</v>
      </c>
      <c r="D21" s="15"/>
      <c r="E21" s="15"/>
      <c r="F21" s="15"/>
      <c r="G21" s="15"/>
      <c r="H21" s="15"/>
      <c r="I21" s="15">
        <v>15</v>
      </c>
      <c r="J21" s="15"/>
      <c r="K21" s="15"/>
      <c r="L21" s="15"/>
      <c r="M21" s="15">
        <v>15</v>
      </c>
      <c r="N21" s="15">
        <v>25</v>
      </c>
      <c r="O21" s="15">
        <v>15</v>
      </c>
      <c r="P21" s="15"/>
      <c r="Q21" s="15"/>
      <c r="R21" s="15"/>
      <c r="S21" s="15"/>
      <c r="T21" s="15"/>
      <c r="U21" s="15"/>
      <c r="V21" s="15"/>
      <c r="W21" s="15"/>
      <c r="X21" s="15"/>
      <c r="Y21" s="15"/>
      <c r="Z21" s="15">
        <v>40</v>
      </c>
      <c r="AA21" s="15">
        <f t="shared" si="0"/>
        <v>110</v>
      </c>
      <c r="AB21" s="15">
        <v>8</v>
      </c>
    </row>
    <row r="22" spans="1:28" ht="14.25" customHeight="1">
      <c r="A22" s="13" t="s">
        <v>271</v>
      </c>
      <c r="B22" s="14" t="s">
        <v>377</v>
      </c>
      <c r="C22" s="14" t="s">
        <v>167</v>
      </c>
      <c r="D22" s="15">
        <v>20</v>
      </c>
      <c r="E22" s="15"/>
      <c r="F22" s="15">
        <v>15</v>
      </c>
      <c r="G22" s="15">
        <v>5</v>
      </c>
      <c r="H22" s="15">
        <v>20</v>
      </c>
      <c r="I22" s="15"/>
      <c r="J22" s="15"/>
      <c r="K22" s="15"/>
      <c r="L22" s="15"/>
      <c r="M22" s="15"/>
      <c r="N22" s="15"/>
      <c r="O22" s="15"/>
      <c r="P22" s="15"/>
      <c r="Q22" s="15"/>
      <c r="R22" s="15"/>
      <c r="S22" s="15"/>
      <c r="T22" s="15"/>
      <c r="U22" s="15"/>
      <c r="V22" s="15"/>
      <c r="W22" s="15"/>
      <c r="X22" s="15"/>
      <c r="Y22" s="15"/>
      <c r="Z22" s="15">
        <v>40</v>
      </c>
      <c r="AA22" s="15">
        <f t="shared" si="0"/>
        <v>100</v>
      </c>
      <c r="AB22" s="15">
        <v>9</v>
      </c>
    </row>
    <row r="23" spans="1:28" ht="14.25" customHeight="1">
      <c r="A23" s="13" t="s">
        <v>333</v>
      </c>
      <c r="B23" s="14" t="s">
        <v>334</v>
      </c>
      <c r="C23" s="14" t="s">
        <v>19</v>
      </c>
      <c r="D23" s="15">
        <v>20</v>
      </c>
      <c r="E23" s="15"/>
      <c r="F23" s="15"/>
      <c r="G23" s="15"/>
      <c r="H23" s="15"/>
      <c r="I23" s="15"/>
      <c r="J23" s="15"/>
      <c r="K23" s="15"/>
      <c r="L23" s="15"/>
      <c r="M23" s="15">
        <v>20</v>
      </c>
      <c r="N23" s="15">
        <v>25</v>
      </c>
      <c r="O23" s="15"/>
      <c r="P23" s="15"/>
      <c r="Q23" s="15"/>
      <c r="R23" s="15"/>
      <c r="S23" s="15"/>
      <c r="T23" s="15"/>
      <c r="U23" s="15"/>
      <c r="V23" s="15"/>
      <c r="W23" s="15"/>
      <c r="X23" s="15"/>
      <c r="Y23" s="15"/>
      <c r="Z23" s="15">
        <v>30</v>
      </c>
      <c r="AA23" s="15">
        <f t="shared" si="0"/>
        <v>95</v>
      </c>
      <c r="AB23" s="15">
        <v>10</v>
      </c>
    </row>
    <row r="24" spans="1:28" ht="14.25" customHeight="1">
      <c r="A24" s="13" t="s">
        <v>421</v>
      </c>
      <c r="B24" s="14" t="s">
        <v>422</v>
      </c>
      <c r="C24" s="14" t="s">
        <v>37</v>
      </c>
      <c r="D24" s="15">
        <v>15</v>
      </c>
      <c r="E24" s="15"/>
      <c r="F24" s="15">
        <v>20</v>
      </c>
      <c r="G24" s="15"/>
      <c r="H24" s="15">
        <v>30</v>
      </c>
      <c r="I24" s="15"/>
      <c r="J24" s="15"/>
      <c r="K24" s="15"/>
      <c r="L24" s="15"/>
      <c r="M24" s="15"/>
      <c r="N24" s="15"/>
      <c r="O24" s="15"/>
      <c r="P24" s="15"/>
      <c r="Q24" s="15"/>
      <c r="R24" s="15"/>
      <c r="S24" s="15"/>
      <c r="T24" s="15"/>
      <c r="U24" s="15"/>
      <c r="V24" s="15"/>
      <c r="W24" s="15"/>
      <c r="X24" s="15"/>
      <c r="Y24" s="15"/>
      <c r="Z24" s="15">
        <v>30</v>
      </c>
      <c r="AA24" s="15">
        <f t="shared" si="0"/>
        <v>95</v>
      </c>
      <c r="AB24" s="15">
        <v>10</v>
      </c>
    </row>
    <row r="25" spans="1:28" ht="14.25" customHeight="1">
      <c r="A25" s="13" t="s">
        <v>240</v>
      </c>
      <c r="B25" s="14" t="s">
        <v>368</v>
      </c>
      <c r="C25" s="14" t="s">
        <v>80</v>
      </c>
      <c r="D25" s="15">
        <v>5</v>
      </c>
      <c r="E25" s="15"/>
      <c r="F25" s="15">
        <v>15</v>
      </c>
      <c r="G25" s="15">
        <v>15</v>
      </c>
      <c r="H25" s="15"/>
      <c r="I25" s="15"/>
      <c r="J25" s="15">
        <v>5</v>
      </c>
      <c r="K25" s="15"/>
      <c r="L25" s="15"/>
      <c r="M25" s="15">
        <v>5</v>
      </c>
      <c r="N25" s="15"/>
      <c r="O25" s="15"/>
      <c r="P25" s="15"/>
      <c r="Q25" s="15"/>
      <c r="R25" s="15"/>
      <c r="S25" s="15"/>
      <c r="T25" s="15"/>
      <c r="U25" s="15"/>
      <c r="V25" s="15"/>
      <c r="W25" s="15"/>
      <c r="X25" s="15"/>
      <c r="Y25" s="15"/>
      <c r="Z25" s="15">
        <v>50</v>
      </c>
      <c r="AA25" s="15">
        <f t="shared" si="0"/>
        <v>95</v>
      </c>
      <c r="AB25" s="15">
        <v>10</v>
      </c>
    </row>
    <row r="26" spans="1:28" ht="14.25" customHeight="1">
      <c r="A26" s="13" t="s">
        <v>601</v>
      </c>
      <c r="B26" s="14" t="s">
        <v>602</v>
      </c>
      <c r="C26" s="14" t="s">
        <v>26</v>
      </c>
      <c r="D26" s="15"/>
      <c r="E26" s="15"/>
      <c r="F26" s="15"/>
      <c r="G26" s="15">
        <v>5</v>
      </c>
      <c r="H26" s="15"/>
      <c r="I26" s="15">
        <v>20</v>
      </c>
      <c r="J26" s="15"/>
      <c r="K26" s="15">
        <v>5</v>
      </c>
      <c r="L26" s="15"/>
      <c r="M26" s="15"/>
      <c r="N26" s="15"/>
      <c r="O26" s="15"/>
      <c r="P26" s="15">
        <v>10</v>
      </c>
      <c r="Q26" s="15"/>
      <c r="R26" s="15"/>
      <c r="S26" s="15"/>
      <c r="T26" s="15"/>
      <c r="U26" s="15"/>
      <c r="V26" s="15"/>
      <c r="W26" s="15"/>
      <c r="X26" s="15"/>
      <c r="Y26" s="15"/>
      <c r="Z26" s="15">
        <v>40</v>
      </c>
      <c r="AA26" s="15">
        <f t="shared" si="0"/>
        <v>80</v>
      </c>
      <c r="AB26" s="15">
        <v>13</v>
      </c>
    </row>
    <row r="27" spans="1:28" ht="14.25" customHeight="1">
      <c r="A27" s="13" t="s">
        <v>597</v>
      </c>
      <c r="B27" s="14" t="s">
        <v>598</v>
      </c>
      <c r="C27" s="14" t="s">
        <v>26</v>
      </c>
      <c r="D27" s="15"/>
      <c r="E27" s="15"/>
      <c r="F27" s="15"/>
      <c r="G27" s="15">
        <v>15</v>
      </c>
      <c r="H27" s="15">
        <v>15</v>
      </c>
      <c r="I27" s="15"/>
      <c r="J27" s="15"/>
      <c r="K27" s="15"/>
      <c r="L27" s="15"/>
      <c r="M27" s="15">
        <v>15</v>
      </c>
      <c r="N27" s="15"/>
      <c r="O27" s="15"/>
      <c r="P27" s="15"/>
      <c r="Q27" s="15"/>
      <c r="R27" s="15"/>
      <c r="S27" s="15"/>
      <c r="T27" s="15"/>
      <c r="U27" s="15"/>
      <c r="V27" s="15"/>
      <c r="W27" s="15"/>
      <c r="X27" s="15"/>
      <c r="Y27" s="15"/>
      <c r="Z27" s="15">
        <v>30</v>
      </c>
      <c r="AA27" s="15">
        <f t="shared" si="0"/>
        <v>75</v>
      </c>
      <c r="AB27" s="15">
        <v>14</v>
      </c>
    </row>
    <row r="28" spans="1:28" ht="14.25" customHeight="1">
      <c r="A28" s="13" t="s">
        <v>280</v>
      </c>
      <c r="B28" s="14" t="s">
        <v>281</v>
      </c>
      <c r="C28" s="14" t="s">
        <v>16</v>
      </c>
      <c r="D28" s="15">
        <v>5</v>
      </c>
      <c r="E28" s="15">
        <v>10</v>
      </c>
      <c r="F28" s="15">
        <v>5</v>
      </c>
      <c r="G28" s="15"/>
      <c r="H28" s="15">
        <v>5</v>
      </c>
      <c r="I28" s="15"/>
      <c r="J28" s="15"/>
      <c r="K28" s="15">
        <v>5</v>
      </c>
      <c r="L28" s="15"/>
      <c r="M28" s="15"/>
      <c r="N28" s="15"/>
      <c r="O28" s="15"/>
      <c r="P28" s="15"/>
      <c r="Q28" s="15"/>
      <c r="R28" s="15"/>
      <c r="S28" s="15"/>
      <c r="T28" s="15"/>
      <c r="U28" s="15"/>
      <c r="V28" s="15"/>
      <c r="W28" s="15"/>
      <c r="X28" s="15"/>
      <c r="Y28" s="15"/>
      <c r="Z28" s="15">
        <v>40</v>
      </c>
      <c r="AA28" s="15">
        <f t="shared" si="0"/>
        <v>70</v>
      </c>
      <c r="AB28" s="15">
        <v>15</v>
      </c>
    </row>
    <row r="29" spans="1:28" ht="14.25" customHeight="1">
      <c r="A29" s="13" t="s">
        <v>391</v>
      </c>
      <c r="B29" s="14" t="s">
        <v>392</v>
      </c>
      <c r="C29" s="14" t="s">
        <v>201</v>
      </c>
      <c r="D29" s="15">
        <v>25</v>
      </c>
      <c r="E29" s="15"/>
      <c r="F29" s="15"/>
      <c r="G29" s="15"/>
      <c r="H29" s="15">
        <v>15</v>
      </c>
      <c r="I29" s="15"/>
      <c r="J29" s="15"/>
      <c r="K29" s="15"/>
      <c r="L29" s="15"/>
      <c r="M29" s="15"/>
      <c r="N29" s="15"/>
      <c r="O29" s="15"/>
      <c r="P29" s="15"/>
      <c r="Q29" s="15"/>
      <c r="R29" s="15"/>
      <c r="S29" s="15"/>
      <c r="T29" s="15"/>
      <c r="U29" s="15"/>
      <c r="V29" s="15"/>
      <c r="W29" s="15"/>
      <c r="X29" s="15"/>
      <c r="Y29" s="15"/>
      <c r="Z29" s="15">
        <v>30</v>
      </c>
      <c r="AA29" s="15">
        <f t="shared" si="0"/>
        <v>70</v>
      </c>
      <c r="AB29" s="15">
        <v>15</v>
      </c>
    </row>
    <row r="30" spans="1:28" ht="14.25" customHeight="1">
      <c r="A30" s="13" t="s">
        <v>466</v>
      </c>
      <c r="B30" s="14" t="s">
        <v>242</v>
      </c>
      <c r="C30" s="14" t="s">
        <v>19</v>
      </c>
      <c r="D30" s="15"/>
      <c r="E30" s="15"/>
      <c r="F30" s="15"/>
      <c r="G30" s="15"/>
      <c r="H30" s="15">
        <v>15</v>
      </c>
      <c r="I30" s="15"/>
      <c r="J30" s="15"/>
      <c r="K30" s="15"/>
      <c r="L30" s="15">
        <v>15</v>
      </c>
      <c r="M30" s="15"/>
      <c r="N30" s="15"/>
      <c r="O30" s="15">
        <v>20</v>
      </c>
      <c r="P30" s="15"/>
      <c r="Q30" s="15"/>
      <c r="R30" s="15"/>
      <c r="S30" s="15"/>
      <c r="T30" s="15"/>
      <c r="U30" s="15"/>
      <c r="V30" s="15"/>
      <c r="W30" s="15"/>
      <c r="X30" s="15"/>
      <c r="Y30" s="15"/>
      <c r="Z30" s="15">
        <v>20</v>
      </c>
      <c r="AA30" s="15">
        <f t="shared" si="0"/>
        <v>70</v>
      </c>
      <c r="AB30" s="15">
        <v>15</v>
      </c>
    </row>
    <row r="31" spans="1:28" ht="14.25" customHeight="1">
      <c r="A31" s="13" t="s">
        <v>425</v>
      </c>
      <c r="B31" s="14" t="s">
        <v>426</v>
      </c>
      <c r="C31" s="14" t="s">
        <v>51</v>
      </c>
      <c r="D31" s="15">
        <v>5</v>
      </c>
      <c r="E31" s="15"/>
      <c r="F31" s="15">
        <v>5</v>
      </c>
      <c r="G31" s="15"/>
      <c r="H31" s="15"/>
      <c r="I31" s="15"/>
      <c r="J31" s="15">
        <v>15</v>
      </c>
      <c r="K31" s="15"/>
      <c r="L31" s="15"/>
      <c r="M31" s="15"/>
      <c r="N31" s="15"/>
      <c r="O31" s="15">
        <v>5</v>
      </c>
      <c r="P31" s="15"/>
      <c r="Q31" s="15"/>
      <c r="R31" s="15"/>
      <c r="S31" s="15"/>
      <c r="T31" s="15"/>
      <c r="U31" s="15"/>
      <c r="V31" s="15"/>
      <c r="W31" s="15"/>
      <c r="X31" s="15"/>
      <c r="Y31" s="15"/>
      <c r="Z31" s="15">
        <v>40</v>
      </c>
      <c r="AA31" s="15">
        <f t="shared" si="0"/>
        <v>70</v>
      </c>
      <c r="AB31" s="15">
        <v>15</v>
      </c>
    </row>
    <row r="32" spans="1:28" ht="14.25" customHeight="1">
      <c r="A32" s="13" t="s">
        <v>827</v>
      </c>
      <c r="B32" s="14" t="s">
        <v>828</v>
      </c>
      <c r="C32" s="14" t="s">
        <v>35</v>
      </c>
      <c r="D32" s="15"/>
      <c r="E32" s="15"/>
      <c r="F32" s="15"/>
      <c r="G32" s="15"/>
      <c r="H32" s="15"/>
      <c r="I32" s="15"/>
      <c r="J32" s="15">
        <v>5</v>
      </c>
      <c r="K32" s="15"/>
      <c r="L32" s="15"/>
      <c r="M32" s="15">
        <v>20</v>
      </c>
      <c r="N32" s="15"/>
      <c r="O32" s="15">
        <v>10</v>
      </c>
      <c r="P32" s="15"/>
      <c r="Q32" s="15"/>
      <c r="R32" s="15"/>
      <c r="S32" s="15"/>
      <c r="T32" s="15"/>
      <c r="U32" s="15"/>
      <c r="V32" s="15"/>
      <c r="W32" s="15"/>
      <c r="X32" s="15"/>
      <c r="Y32" s="15"/>
      <c r="Z32" s="15">
        <v>30</v>
      </c>
      <c r="AA32" s="15">
        <f t="shared" si="0"/>
        <v>65</v>
      </c>
      <c r="AB32" s="15">
        <v>19</v>
      </c>
    </row>
    <row r="33" spans="1:28" ht="14.25" customHeight="1">
      <c r="A33" s="13" t="s">
        <v>522</v>
      </c>
      <c r="B33" s="14" t="s">
        <v>523</v>
      </c>
      <c r="C33" s="14" t="s">
        <v>33</v>
      </c>
      <c r="D33" s="15"/>
      <c r="E33" s="15"/>
      <c r="F33" s="15">
        <v>5</v>
      </c>
      <c r="G33" s="15"/>
      <c r="H33" s="15"/>
      <c r="I33" s="15"/>
      <c r="J33" s="15">
        <v>20</v>
      </c>
      <c r="K33" s="15"/>
      <c r="L33" s="15"/>
      <c r="M33" s="15"/>
      <c r="N33" s="15"/>
      <c r="O33" s="15">
        <v>10</v>
      </c>
      <c r="P33" s="15"/>
      <c r="Q33" s="15"/>
      <c r="R33" s="15"/>
      <c r="S33" s="15"/>
      <c r="T33" s="15"/>
      <c r="U33" s="15"/>
      <c r="V33" s="15"/>
      <c r="W33" s="15"/>
      <c r="X33" s="15"/>
      <c r="Y33" s="15"/>
      <c r="Z33" s="15">
        <v>30</v>
      </c>
      <c r="AA33" s="15">
        <f t="shared" si="0"/>
        <v>65</v>
      </c>
      <c r="AB33" s="15">
        <v>19</v>
      </c>
    </row>
    <row r="34" spans="1:28" ht="12.75">
      <c r="A34" s="13" t="s">
        <v>593</v>
      </c>
      <c r="B34" s="14" t="s">
        <v>594</v>
      </c>
      <c r="C34" s="14" t="s">
        <v>16</v>
      </c>
      <c r="D34" s="15"/>
      <c r="E34" s="15"/>
      <c r="F34" s="15"/>
      <c r="G34" s="15">
        <v>15</v>
      </c>
      <c r="H34" s="15">
        <v>25</v>
      </c>
      <c r="I34" s="15"/>
      <c r="J34" s="15"/>
      <c r="K34" s="15"/>
      <c r="L34" s="15"/>
      <c r="M34" s="15"/>
      <c r="N34" s="15"/>
      <c r="O34" s="15"/>
      <c r="P34" s="15"/>
      <c r="Q34" s="15"/>
      <c r="R34" s="15"/>
      <c r="S34" s="15"/>
      <c r="T34" s="15"/>
      <c r="U34" s="15"/>
      <c r="V34" s="15"/>
      <c r="W34" s="15"/>
      <c r="X34" s="15"/>
      <c r="Y34" s="15"/>
      <c r="Z34" s="15">
        <v>20</v>
      </c>
      <c r="AA34" s="15">
        <f t="shared" si="0"/>
        <v>60</v>
      </c>
      <c r="AB34" s="15">
        <v>21</v>
      </c>
    </row>
    <row r="35" spans="1:28" ht="12.75">
      <c r="A35" s="13" t="s">
        <v>784</v>
      </c>
      <c r="B35" s="14" t="s">
        <v>785</v>
      </c>
      <c r="C35" s="14" t="s">
        <v>624</v>
      </c>
      <c r="D35" s="15"/>
      <c r="E35" s="15"/>
      <c r="F35" s="15"/>
      <c r="G35" s="15"/>
      <c r="H35" s="15"/>
      <c r="I35" s="15">
        <v>15</v>
      </c>
      <c r="J35" s="15"/>
      <c r="K35" s="15">
        <v>10</v>
      </c>
      <c r="L35" s="15"/>
      <c r="M35" s="15">
        <v>5</v>
      </c>
      <c r="N35" s="15"/>
      <c r="O35" s="15"/>
      <c r="P35" s="15"/>
      <c r="Q35" s="15"/>
      <c r="R35" s="15"/>
      <c r="S35" s="15"/>
      <c r="T35" s="15"/>
      <c r="U35" s="15"/>
      <c r="V35" s="15"/>
      <c r="W35" s="15"/>
      <c r="X35" s="15"/>
      <c r="Y35" s="15"/>
      <c r="Z35" s="15">
        <v>30</v>
      </c>
      <c r="AA35" s="15">
        <f t="shared" si="0"/>
        <v>60</v>
      </c>
      <c r="AB35" s="15">
        <v>21</v>
      </c>
    </row>
    <row r="36" spans="1:28" ht="12.75">
      <c r="A36" s="13" t="s">
        <v>277</v>
      </c>
      <c r="B36" s="14" t="s">
        <v>278</v>
      </c>
      <c r="C36" s="14" t="s">
        <v>26</v>
      </c>
      <c r="D36" s="15">
        <v>20</v>
      </c>
      <c r="E36" s="15"/>
      <c r="F36" s="15">
        <v>20</v>
      </c>
      <c r="G36" s="15"/>
      <c r="H36" s="15"/>
      <c r="I36" s="15"/>
      <c r="J36" s="15"/>
      <c r="K36" s="15"/>
      <c r="L36" s="15"/>
      <c r="M36" s="15"/>
      <c r="N36" s="15"/>
      <c r="O36" s="15"/>
      <c r="P36" s="15"/>
      <c r="Q36" s="15"/>
      <c r="R36" s="15"/>
      <c r="S36" s="15"/>
      <c r="T36" s="15"/>
      <c r="U36" s="15"/>
      <c r="V36" s="15"/>
      <c r="W36" s="15"/>
      <c r="X36" s="15"/>
      <c r="Y36" s="15"/>
      <c r="Z36" s="15">
        <v>20</v>
      </c>
      <c r="AA36" s="15">
        <f t="shared" si="0"/>
        <v>60</v>
      </c>
      <c r="AB36" s="15">
        <v>21</v>
      </c>
    </row>
    <row r="37" spans="1:28" ht="12.75">
      <c r="A37" s="13" t="s">
        <v>798</v>
      </c>
      <c r="B37" s="14" t="s">
        <v>799</v>
      </c>
      <c r="C37" s="14" t="s">
        <v>781</v>
      </c>
      <c r="D37" s="15"/>
      <c r="E37" s="15"/>
      <c r="F37" s="15"/>
      <c r="G37" s="15"/>
      <c r="H37" s="15"/>
      <c r="I37" s="15">
        <v>5</v>
      </c>
      <c r="J37" s="15"/>
      <c r="K37" s="15"/>
      <c r="L37" s="15"/>
      <c r="M37" s="15">
        <v>15</v>
      </c>
      <c r="N37" s="15"/>
      <c r="O37" s="15"/>
      <c r="P37" s="15">
        <v>5</v>
      </c>
      <c r="Q37" s="15"/>
      <c r="R37" s="15"/>
      <c r="S37" s="15"/>
      <c r="T37" s="15"/>
      <c r="U37" s="15"/>
      <c r="V37" s="15"/>
      <c r="W37" s="15"/>
      <c r="X37" s="15"/>
      <c r="Y37" s="15"/>
      <c r="Z37" s="15">
        <v>30</v>
      </c>
      <c r="AA37" s="15">
        <f t="shared" si="0"/>
        <v>55</v>
      </c>
      <c r="AB37" s="15">
        <v>24</v>
      </c>
    </row>
    <row r="38" spans="1:28" ht="12.75">
      <c r="A38" s="13" t="s">
        <v>516</v>
      </c>
      <c r="B38" s="14" t="s">
        <v>800</v>
      </c>
      <c r="C38" s="14" t="s">
        <v>36</v>
      </c>
      <c r="D38" s="15"/>
      <c r="E38" s="15">
        <v>10</v>
      </c>
      <c r="F38" s="15"/>
      <c r="G38" s="15"/>
      <c r="H38" s="15"/>
      <c r="I38" s="15">
        <v>5</v>
      </c>
      <c r="J38" s="15"/>
      <c r="K38" s="15">
        <v>5</v>
      </c>
      <c r="L38" s="15"/>
      <c r="M38" s="15"/>
      <c r="N38" s="15"/>
      <c r="O38" s="15"/>
      <c r="P38" s="15">
        <v>5</v>
      </c>
      <c r="Q38" s="15"/>
      <c r="R38" s="15"/>
      <c r="S38" s="15"/>
      <c r="T38" s="15"/>
      <c r="U38" s="15"/>
      <c r="V38" s="15"/>
      <c r="W38" s="15"/>
      <c r="X38" s="15"/>
      <c r="Y38" s="15"/>
      <c r="Z38" s="15">
        <v>30</v>
      </c>
      <c r="AA38" s="15">
        <f t="shared" si="0"/>
        <v>55</v>
      </c>
      <c r="AB38" s="15">
        <v>24</v>
      </c>
    </row>
    <row r="39" spans="1:28" ht="12.75">
      <c r="A39" s="13" t="s">
        <v>391</v>
      </c>
      <c r="B39" s="14" t="s">
        <v>895</v>
      </c>
      <c r="C39" s="14" t="s">
        <v>201</v>
      </c>
      <c r="D39" s="15"/>
      <c r="E39" s="15"/>
      <c r="F39" s="15"/>
      <c r="G39" s="15"/>
      <c r="H39" s="15"/>
      <c r="I39" s="15"/>
      <c r="J39" s="15"/>
      <c r="K39" s="15"/>
      <c r="L39" s="15"/>
      <c r="M39" s="15">
        <v>25</v>
      </c>
      <c r="N39" s="15"/>
      <c r="O39" s="15">
        <v>10</v>
      </c>
      <c r="P39" s="15"/>
      <c r="Q39" s="15"/>
      <c r="R39" s="15"/>
      <c r="S39" s="15"/>
      <c r="T39" s="15"/>
      <c r="U39" s="15"/>
      <c r="V39" s="15"/>
      <c r="W39" s="15"/>
      <c r="X39" s="15"/>
      <c r="Y39" s="15"/>
      <c r="Z39" s="15">
        <v>20</v>
      </c>
      <c r="AA39" s="15">
        <f t="shared" si="0"/>
        <v>55</v>
      </c>
      <c r="AB39" s="15">
        <v>24</v>
      </c>
    </row>
    <row r="40" spans="1:28" ht="12.75">
      <c r="A40" s="13" t="s">
        <v>341</v>
      </c>
      <c r="B40" s="14" t="s">
        <v>896</v>
      </c>
      <c r="C40" s="14" t="s">
        <v>197</v>
      </c>
      <c r="D40" s="15"/>
      <c r="E40" s="15"/>
      <c r="F40" s="15"/>
      <c r="G40" s="15"/>
      <c r="H40" s="15"/>
      <c r="I40" s="15"/>
      <c r="J40" s="15"/>
      <c r="K40" s="15"/>
      <c r="L40" s="15"/>
      <c r="M40" s="15">
        <v>20</v>
      </c>
      <c r="N40" s="15"/>
      <c r="O40" s="15">
        <v>15</v>
      </c>
      <c r="P40" s="15"/>
      <c r="Q40" s="15"/>
      <c r="R40" s="15"/>
      <c r="S40" s="15"/>
      <c r="T40" s="15"/>
      <c r="U40" s="15"/>
      <c r="V40" s="15"/>
      <c r="W40" s="15"/>
      <c r="X40" s="15"/>
      <c r="Y40" s="15"/>
      <c r="Z40" s="15">
        <v>20</v>
      </c>
      <c r="AA40" s="15">
        <f t="shared" si="0"/>
        <v>55</v>
      </c>
      <c r="AB40" s="15">
        <v>24</v>
      </c>
    </row>
    <row r="41" spans="1:28" ht="12.75">
      <c r="A41" s="13" t="s">
        <v>355</v>
      </c>
      <c r="B41" s="14" t="s">
        <v>356</v>
      </c>
      <c r="C41" s="14" t="s">
        <v>357</v>
      </c>
      <c r="D41" s="15">
        <v>5</v>
      </c>
      <c r="E41" s="15"/>
      <c r="F41" s="15"/>
      <c r="G41" s="15"/>
      <c r="H41" s="15"/>
      <c r="I41" s="15"/>
      <c r="J41" s="15">
        <v>15</v>
      </c>
      <c r="K41" s="15">
        <v>5</v>
      </c>
      <c r="L41" s="15"/>
      <c r="M41" s="15"/>
      <c r="N41" s="15"/>
      <c r="O41" s="15"/>
      <c r="P41" s="15"/>
      <c r="Q41" s="15"/>
      <c r="R41" s="15"/>
      <c r="S41" s="15"/>
      <c r="T41" s="15"/>
      <c r="U41" s="15"/>
      <c r="V41" s="15"/>
      <c r="W41" s="15"/>
      <c r="X41" s="15"/>
      <c r="Y41" s="15"/>
      <c r="Z41" s="15">
        <v>30</v>
      </c>
      <c r="AA41" s="15">
        <f t="shared" si="0"/>
        <v>55</v>
      </c>
      <c r="AB41" s="15">
        <v>24</v>
      </c>
    </row>
    <row r="42" spans="1:28" ht="12.75">
      <c r="A42" s="13" t="s">
        <v>601</v>
      </c>
      <c r="B42" s="14" t="s">
        <v>588</v>
      </c>
      <c r="C42" s="14" t="s">
        <v>95</v>
      </c>
      <c r="D42" s="15"/>
      <c r="E42" s="15"/>
      <c r="F42" s="15"/>
      <c r="G42" s="15"/>
      <c r="H42" s="15"/>
      <c r="I42" s="15"/>
      <c r="J42" s="15"/>
      <c r="K42" s="15"/>
      <c r="L42" s="15"/>
      <c r="M42" s="15">
        <v>15</v>
      </c>
      <c r="N42" s="15">
        <v>15</v>
      </c>
      <c r="O42" s="15"/>
      <c r="P42" s="15"/>
      <c r="Q42" s="15"/>
      <c r="R42" s="15"/>
      <c r="S42" s="15"/>
      <c r="T42" s="15"/>
      <c r="U42" s="15"/>
      <c r="V42" s="15"/>
      <c r="W42" s="15"/>
      <c r="X42" s="15"/>
      <c r="Y42" s="15"/>
      <c r="Z42" s="15">
        <v>20</v>
      </c>
      <c r="AA42" s="15">
        <f t="shared" si="0"/>
        <v>50</v>
      </c>
      <c r="AB42" s="15">
        <v>29</v>
      </c>
    </row>
    <row r="43" spans="1:28" ht="12.75">
      <c r="A43" s="13" t="s">
        <v>481</v>
      </c>
      <c r="B43" s="14" t="s">
        <v>482</v>
      </c>
      <c r="C43" s="14" t="s">
        <v>31</v>
      </c>
      <c r="D43" s="15"/>
      <c r="E43" s="15">
        <v>5</v>
      </c>
      <c r="F43" s="15"/>
      <c r="G43" s="15"/>
      <c r="H43" s="15"/>
      <c r="I43" s="15">
        <v>15</v>
      </c>
      <c r="J43" s="15"/>
      <c r="K43" s="15"/>
      <c r="L43" s="15">
        <v>5</v>
      </c>
      <c r="M43" s="15">
        <v>5</v>
      </c>
      <c r="N43" s="15"/>
      <c r="O43" s="15"/>
      <c r="P43" s="15"/>
      <c r="Q43" s="15"/>
      <c r="R43" s="15"/>
      <c r="S43" s="15"/>
      <c r="T43" s="15"/>
      <c r="U43" s="15"/>
      <c r="V43" s="15"/>
      <c r="W43" s="15"/>
      <c r="X43" s="15"/>
      <c r="Y43" s="15"/>
      <c r="Z43" s="15">
        <v>20</v>
      </c>
      <c r="AA43" s="15">
        <f t="shared" si="0"/>
        <v>50</v>
      </c>
      <c r="AB43" s="15">
        <v>29</v>
      </c>
    </row>
    <row r="44" spans="1:28" ht="12.75">
      <c r="A44" s="13" t="s">
        <v>348</v>
      </c>
      <c r="B44" s="14" t="s">
        <v>354</v>
      </c>
      <c r="C44" s="14" t="s">
        <v>23</v>
      </c>
      <c r="D44" s="15">
        <v>5</v>
      </c>
      <c r="E44" s="15"/>
      <c r="F44" s="15"/>
      <c r="G44" s="15"/>
      <c r="H44" s="15"/>
      <c r="I44" s="15">
        <v>5</v>
      </c>
      <c r="J44" s="15"/>
      <c r="K44" s="15">
        <v>5</v>
      </c>
      <c r="L44" s="15"/>
      <c r="M44" s="15"/>
      <c r="N44" s="15"/>
      <c r="O44" s="15"/>
      <c r="P44" s="15"/>
      <c r="Q44" s="15"/>
      <c r="R44" s="15"/>
      <c r="S44" s="15"/>
      <c r="T44" s="15"/>
      <c r="U44" s="15"/>
      <c r="V44" s="15"/>
      <c r="W44" s="15"/>
      <c r="X44" s="15"/>
      <c r="Y44" s="15"/>
      <c r="Z44" s="15">
        <v>30</v>
      </c>
      <c r="AA44" s="15">
        <f t="shared" si="0"/>
        <v>45</v>
      </c>
      <c r="AB44" s="15">
        <v>31</v>
      </c>
    </row>
    <row r="45" spans="1:28" ht="12.75">
      <c r="A45" s="13" t="s">
        <v>950</v>
      </c>
      <c r="B45" s="14" t="s">
        <v>951</v>
      </c>
      <c r="C45" s="14" t="s">
        <v>19</v>
      </c>
      <c r="D45" s="15"/>
      <c r="E45" s="15"/>
      <c r="F45" s="15"/>
      <c r="G45" s="15"/>
      <c r="H45" s="15"/>
      <c r="I45" s="15"/>
      <c r="J45" s="15"/>
      <c r="K45" s="15"/>
      <c r="L45" s="15"/>
      <c r="M45" s="15"/>
      <c r="N45" s="15">
        <v>20</v>
      </c>
      <c r="O45" s="15">
        <v>5</v>
      </c>
      <c r="P45" s="15"/>
      <c r="Q45" s="15"/>
      <c r="R45" s="15"/>
      <c r="S45" s="15"/>
      <c r="T45" s="15"/>
      <c r="U45" s="15"/>
      <c r="V45" s="15"/>
      <c r="W45" s="15"/>
      <c r="X45" s="15"/>
      <c r="Y45" s="15"/>
      <c r="Z45" s="15">
        <v>20</v>
      </c>
      <c r="AA45" s="15">
        <f t="shared" si="0"/>
        <v>45</v>
      </c>
      <c r="AB45" s="15">
        <v>31</v>
      </c>
    </row>
    <row r="46" spans="1:28" ht="12.75">
      <c r="A46" s="13" t="s">
        <v>803</v>
      </c>
      <c r="B46" s="14" t="s">
        <v>804</v>
      </c>
      <c r="C46" s="14" t="s">
        <v>31</v>
      </c>
      <c r="D46" s="15"/>
      <c r="E46" s="15"/>
      <c r="F46" s="15"/>
      <c r="G46" s="15"/>
      <c r="H46" s="15"/>
      <c r="I46" s="15">
        <v>5</v>
      </c>
      <c r="J46" s="15"/>
      <c r="K46" s="15"/>
      <c r="L46" s="15">
        <v>5</v>
      </c>
      <c r="M46" s="15">
        <v>15</v>
      </c>
      <c r="N46" s="15"/>
      <c r="O46" s="15"/>
      <c r="P46" s="15"/>
      <c r="Q46" s="15"/>
      <c r="R46" s="15"/>
      <c r="S46" s="15"/>
      <c r="T46" s="15"/>
      <c r="U46" s="15"/>
      <c r="V46" s="15"/>
      <c r="W46" s="15"/>
      <c r="X46" s="15"/>
      <c r="Y46" s="15"/>
      <c r="Z46" s="15">
        <v>20</v>
      </c>
      <c r="AA46" s="15">
        <f aca="true" t="shared" si="1" ref="AA46:AA77">SUM(D46:Z46)</f>
        <v>45</v>
      </c>
      <c r="AB46" s="15">
        <v>31</v>
      </c>
    </row>
    <row r="47" spans="1:28" ht="12.75">
      <c r="A47" s="13" t="s">
        <v>241</v>
      </c>
      <c r="B47" s="14" t="s">
        <v>869</v>
      </c>
      <c r="C47" s="14" t="s">
        <v>19</v>
      </c>
      <c r="D47" s="15"/>
      <c r="E47" s="15"/>
      <c r="F47" s="15"/>
      <c r="G47" s="15"/>
      <c r="H47" s="15"/>
      <c r="I47" s="15"/>
      <c r="J47" s="15"/>
      <c r="K47" s="15">
        <v>5</v>
      </c>
      <c r="L47" s="15">
        <v>10</v>
      </c>
      <c r="M47" s="15">
        <v>5</v>
      </c>
      <c r="N47" s="15"/>
      <c r="O47" s="15"/>
      <c r="P47" s="15"/>
      <c r="Q47" s="15"/>
      <c r="R47" s="15"/>
      <c r="S47" s="15"/>
      <c r="T47" s="15"/>
      <c r="U47" s="15"/>
      <c r="V47" s="15"/>
      <c r="W47" s="15"/>
      <c r="X47" s="15"/>
      <c r="Y47" s="15"/>
      <c r="Z47" s="15">
        <v>20</v>
      </c>
      <c r="AA47" s="15">
        <f t="shared" si="1"/>
        <v>40</v>
      </c>
      <c r="AB47" s="15">
        <v>34</v>
      </c>
    </row>
    <row r="48" spans="1:28" ht="12.75">
      <c r="A48" s="13" t="s">
        <v>423</v>
      </c>
      <c r="B48" s="14" t="s">
        <v>424</v>
      </c>
      <c r="C48" s="14" t="s">
        <v>201</v>
      </c>
      <c r="D48" s="15">
        <v>5</v>
      </c>
      <c r="E48" s="15"/>
      <c r="F48" s="15"/>
      <c r="G48" s="15"/>
      <c r="H48" s="15">
        <v>5</v>
      </c>
      <c r="I48" s="15"/>
      <c r="J48" s="15"/>
      <c r="K48" s="15"/>
      <c r="L48" s="15">
        <v>10</v>
      </c>
      <c r="M48" s="15"/>
      <c r="N48" s="15"/>
      <c r="O48" s="15"/>
      <c r="P48" s="15"/>
      <c r="Q48" s="15"/>
      <c r="R48" s="15"/>
      <c r="S48" s="15"/>
      <c r="T48" s="15"/>
      <c r="U48" s="15"/>
      <c r="V48" s="15"/>
      <c r="W48" s="15"/>
      <c r="X48" s="15"/>
      <c r="Y48" s="15"/>
      <c r="Z48" s="15">
        <v>20</v>
      </c>
      <c r="AA48" s="15">
        <f t="shared" si="1"/>
        <v>40</v>
      </c>
      <c r="AB48" s="15">
        <v>34</v>
      </c>
    </row>
    <row r="49" spans="1:28" ht="12.75">
      <c r="A49" s="13" t="s">
        <v>341</v>
      </c>
      <c r="B49" s="14" t="s">
        <v>342</v>
      </c>
      <c r="C49" s="14" t="s">
        <v>197</v>
      </c>
      <c r="D49" s="15">
        <v>15</v>
      </c>
      <c r="E49" s="15"/>
      <c r="F49" s="15"/>
      <c r="G49" s="15"/>
      <c r="H49" s="15">
        <v>5</v>
      </c>
      <c r="I49" s="15"/>
      <c r="J49" s="15"/>
      <c r="K49" s="15"/>
      <c r="L49" s="15"/>
      <c r="M49" s="15"/>
      <c r="N49" s="15"/>
      <c r="O49" s="15"/>
      <c r="P49" s="15"/>
      <c r="Q49" s="15"/>
      <c r="R49" s="15"/>
      <c r="S49" s="15"/>
      <c r="T49" s="15"/>
      <c r="U49" s="15"/>
      <c r="V49" s="15"/>
      <c r="W49" s="15"/>
      <c r="X49" s="15"/>
      <c r="Y49" s="15"/>
      <c r="Z49" s="15">
        <v>20</v>
      </c>
      <c r="AA49" s="15">
        <f t="shared" si="1"/>
        <v>40</v>
      </c>
      <c r="AB49" s="15">
        <v>34</v>
      </c>
    </row>
    <row r="50" spans="1:28" ht="12.75">
      <c r="A50" s="13" t="s">
        <v>595</v>
      </c>
      <c r="B50" s="14" t="s">
        <v>596</v>
      </c>
      <c r="C50" s="14" t="s">
        <v>95</v>
      </c>
      <c r="D50" s="15"/>
      <c r="E50" s="15"/>
      <c r="F50" s="15"/>
      <c r="G50" s="15">
        <v>15</v>
      </c>
      <c r="H50" s="15"/>
      <c r="I50" s="15"/>
      <c r="J50" s="15">
        <v>5</v>
      </c>
      <c r="K50" s="15"/>
      <c r="L50" s="15"/>
      <c r="M50" s="15"/>
      <c r="N50" s="15"/>
      <c r="O50" s="15"/>
      <c r="P50" s="15"/>
      <c r="Q50" s="15"/>
      <c r="R50" s="15"/>
      <c r="S50" s="15"/>
      <c r="T50" s="15"/>
      <c r="U50" s="15"/>
      <c r="V50" s="15"/>
      <c r="W50" s="15"/>
      <c r="X50" s="15"/>
      <c r="Y50" s="15"/>
      <c r="Z50" s="15">
        <v>20</v>
      </c>
      <c r="AA50" s="15">
        <f t="shared" si="1"/>
        <v>40</v>
      </c>
      <c r="AB50" s="15">
        <v>34</v>
      </c>
    </row>
    <row r="51" spans="1:28" ht="12.75">
      <c r="A51" s="13" t="s">
        <v>801</v>
      </c>
      <c r="B51" s="14" t="s">
        <v>802</v>
      </c>
      <c r="C51" s="14" t="s">
        <v>26</v>
      </c>
      <c r="D51" s="15"/>
      <c r="E51" s="15"/>
      <c r="F51" s="15"/>
      <c r="G51" s="15"/>
      <c r="H51" s="15"/>
      <c r="I51" s="15">
        <v>5</v>
      </c>
      <c r="J51" s="15"/>
      <c r="K51" s="15"/>
      <c r="L51" s="15"/>
      <c r="M51" s="15">
        <v>15</v>
      </c>
      <c r="N51" s="15"/>
      <c r="O51" s="15"/>
      <c r="P51" s="15"/>
      <c r="Q51" s="15"/>
      <c r="R51" s="15"/>
      <c r="S51" s="15"/>
      <c r="T51" s="15"/>
      <c r="U51" s="15"/>
      <c r="V51" s="15"/>
      <c r="W51" s="15"/>
      <c r="X51" s="15"/>
      <c r="Y51" s="15"/>
      <c r="Z51" s="15">
        <v>20</v>
      </c>
      <c r="AA51" s="15">
        <f t="shared" si="1"/>
        <v>40</v>
      </c>
      <c r="AB51" s="15">
        <v>34</v>
      </c>
    </row>
    <row r="52" spans="1:28" ht="12.75">
      <c r="A52" s="13" t="s">
        <v>520</v>
      </c>
      <c r="B52" s="14" t="s">
        <v>521</v>
      </c>
      <c r="C52" s="14" t="s">
        <v>55</v>
      </c>
      <c r="D52" s="15"/>
      <c r="E52" s="15"/>
      <c r="F52" s="15">
        <v>15</v>
      </c>
      <c r="G52" s="15"/>
      <c r="H52" s="15"/>
      <c r="I52" s="15"/>
      <c r="J52" s="15">
        <v>5</v>
      </c>
      <c r="K52" s="15"/>
      <c r="L52" s="15"/>
      <c r="M52" s="15"/>
      <c r="N52" s="15"/>
      <c r="O52" s="15"/>
      <c r="P52" s="15"/>
      <c r="Q52" s="15"/>
      <c r="R52" s="15"/>
      <c r="S52" s="15"/>
      <c r="T52" s="15"/>
      <c r="U52" s="15"/>
      <c r="V52" s="15"/>
      <c r="W52" s="15"/>
      <c r="X52" s="15"/>
      <c r="Y52" s="15"/>
      <c r="Z52" s="15">
        <v>20</v>
      </c>
      <c r="AA52" s="15">
        <f t="shared" si="1"/>
        <v>40</v>
      </c>
      <c r="AB52" s="15">
        <v>34</v>
      </c>
    </row>
    <row r="53" spans="1:28" ht="12.75">
      <c r="A53" s="13" t="s">
        <v>790</v>
      </c>
      <c r="B53" s="14" t="s">
        <v>791</v>
      </c>
      <c r="C53" s="14" t="s">
        <v>39</v>
      </c>
      <c r="D53" s="15"/>
      <c r="E53" s="15"/>
      <c r="F53" s="15"/>
      <c r="G53" s="15"/>
      <c r="H53" s="15"/>
      <c r="I53" s="15">
        <v>5</v>
      </c>
      <c r="J53" s="15"/>
      <c r="K53" s="15"/>
      <c r="L53" s="15"/>
      <c r="M53" s="15"/>
      <c r="N53" s="15">
        <v>15</v>
      </c>
      <c r="O53" s="15"/>
      <c r="P53" s="15"/>
      <c r="Q53" s="15"/>
      <c r="R53" s="15"/>
      <c r="S53" s="15"/>
      <c r="T53" s="15"/>
      <c r="U53" s="15"/>
      <c r="V53" s="15"/>
      <c r="W53" s="15"/>
      <c r="X53" s="15"/>
      <c r="Y53" s="15"/>
      <c r="Z53" s="15">
        <v>20</v>
      </c>
      <c r="AA53" s="15">
        <f t="shared" si="1"/>
        <v>40</v>
      </c>
      <c r="AB53" s="15">
        <v>34</v>
      </c>
    </row>
    <row r="54" spans="1:28" ht="12.75">
      <c r="A54" s="13" t="s">
        <v>870</v>
      </c>
      <c r="B54" s="14" t="s">
        <v>871</v>
      </c>
      <c r="C54" s="14" t="s">
        <v>36</v>
      </c>
      <c r="D54" s="15"/>
      <c r="E54" s="15"/>
      <c r="F54" s="15"/>
      <c r="G54" s="15"/>
      <c r="H54" s="15"/>
      <c r="I54" s="15"/>
      <c r="J54" s="15"/>
      <c r="K54" s="15"/>
      <c r="L54" s="15">
        <v>5</v>
      </c>
      <c r="M54" s="15"/>
      <c r="N54" s="15"/>
      <c r="O54" s="15">
        <v>5</v>
      </c>
      <c r="P54" s="15">
        <v>5</v>
      </c>
      <c r="Q54" s="15"/>
      <c r="R54" s="15"/>
      <c r="S54" s="15"/>
      <c r="T54" s="15"/>
      <c r="U54" s="15"/>
      <c r="V54" s="15"/>
      <c r="W54" s="15"/>
      <c r="X54" s="15"/>
      <c r="Y54" s="15"/>
      <c r="Z54" s="15">
        <v>20</v>
      </c>
      <c r="AA54" s="15">
        <f t="shared" si="1"/>
        <v>35</v>
      </c>
      <c r="AB54" s="15">
        <v>41</v>
      </c>
    </row>
    <row r="55" spans="1:28" ht="12.75">
      <c r="A55" s="13" t="s">
        <v>369</v>
      </c>
      <c r="B55" s="14" t="s">
        <v>304</v>
      </c>
      <c r="C55" s="14" t="s">
        <v>305</v>
      </c>
      <c r="D55" s="15">
        <v>25</v>
      </c>
      <c r="E55" s="15"/>
      <c r="F55" s="15"/>
      <c r="G55" s="15"/>
      <c r="H55" s="15"/>
      <c r="I55" s="15"/>
      <c r="J55" s="15"/>
      <c r="K55" s="15"/>
      <c r="L55" s="15"/>
      <c r="M55" s="15"/>
      <c r="N55" s="15"/>
      <c r="O55" s="15"/>
      <c r="P55" s="15"/>
      <c r="Q55" s="15"/>
      <c r="R55" s="15"/>
      <c r="S55" s="15"/>
      <c r="T55" s="15"/>
      <c r="U55" s="15"/>
      <c r="V55" s="15"/>
      <c r="W55" s="15"/>
      <c r="X55" s="15"/>
      <c r="Y55" s="15"/>
      <c r="Z55" s="15">
        <v>10</v>
      </c>
      <c r="AA55" s="15">
        <f t="shared" si="1"/>
        <v>35</v>
      </c>
      <c r="AB55" s="15">
        <v>41</v>
      </c>
    </row>
    <row r="56" spans="1:28" ht="12.75">
      <c r="A56" s="13" t="s">
        <v>910</v>
      </c>
      <c r="B56" s="14" t="s">
        <v>911</v>
      </c>
      <c r="C56" s="14" t="s">
        <v>55</v>
      </c>
      <c r="D56" s="15"/>
      <c r="E56" s="15"/>
      <c r="F56" s="15"/>
      <c r="G56" s="15"/>
      <c r="H56" s="15"/>
      <c r="I56" s="15"/>
      <c r="J56" s="15"/>
      <c r="K56" s="15"/>
      <c r="L56" s="15"/>
      <c r="M56" s="15">
        <v>5</v>
      </c>
      <c r="N56" s="15">
        <v>5</v>
      </c>
      <c r="O56" s="15"/>
      <c r="P56" s="15"/>
      <c r="Q56" s="15"/>
      <c r="R56" s="15"/>
      <c r="S56" s="15"/>
      <c r="T56" s="15"/>
      <c r="U56" s="15"/>
      <c r="V56" s="15"/>
      <c r="W56" s="15"/>
      <c r="X56" s="15"/>
      <c r="Y56" s="15"/>
      <c r="Z56" s="15">
        <v>20</v>
      </c>
      <c r="AA56" s="15">
        <f t="shared" si="1"/>
        <v>30</v>
      </c>
      <c r="AB56" s="15">
        <v>43</v>
      </c>
    </row>
    <row r="57" spans="1:28" ht="12.75">
      <c r="A57" s="13" t="s">
        <v>401</v>
      </c>
      <c r="B57" s="14" t="s">
        <v>402</v>
      </c>
      <c r="C57" s="14" t="s">
        <v>52</v>
      </c>
      <c r="D57" s="15">
        <v>5</v>
      </c>
      <c r="E57" s="15"/>
      <c r="F57" s="15"/>
      <c r="G57" s="15"/>
      <c r="H57" s="15"/>
      <c r="I57" s="15">
        <v>5</v>
      </c>
      <c r="J57" s="15"/>
      <c r="K57" s="15"/>
      <c r="L57" s="15"/>
      <c r="M57" s="15"/>
      <c r="N57" s="15"/>
      <c r="O57" s="15"/>
      <c r="P57" s="15"/>
      <c r="Q57" s="15"/>
      <c r="R57" s="15"/>
      <c r="S57" s="15"/>
      <c r="T57" s="15"/>
      <c r="U57" s="15"/>
      <c r="V57" s="15"/>
      <c r="W57" s="15"/>
      <c r="X57" s="15"/>
      <c r="Y57" s="15"/>
      <c r="Z57" s="15">
        <v>20</v>
      </c>
      <c r="AA57" s="15">
        <f t="shared" si="1"/>
        <v>30</v>
      </c>
      <c r="AB57" s="15">
        <v>43</v>
      </c>
    </row>
    <row r="58" spans="1:28" ht="12.75">
      <c r="A58" s="13" t="s">
        <v>401</v>
      </c>
      <c r="B58" s="14" t="s">
        <v>356</v>
      </c>
      <c r="C58" s="14" t="s">
        <v>52</v>
      </c>
      <c r="D58" s="15"/>
      <c r="E58" s="15"/>
      <c r="F58" s="15"/>
      <c r="G58" s="15"/>
      <c r="H58" s="15"/>
      <c r="I58" s="15"/>
      <c r="J58" s="15"/>
      <c r="K58" s="15"/>
      <c r="L58" s="15"/>
      <c r="M58" s="15">
        <v>20</v>
      </c>
      <c r="N58" s="15"/>
      <c r="O58" s="15"/>
      <c r="P58" s="15"/>
      <c r="Q58" s="15"/>
      <c r="R58" s="15"/>
      <c r="S58" s="15"/>
      <c r="T58" s="15"/>
      <c r="U58" s="15"/>
      <c r="V58" s="15"/>
      <c r="W58" s="15"/>
      <c r="X58" s="15"/>
      <c r="Y58" s="15"/>
      <c r="Z58" s="15">
        <v>10</v>
      </c>
      <c r="AA58" s="15">
        <f t="shared" si="1"/>
        <v>30</v>
      </c>
      <c r="AB58" s="15">
        <v>43</v>
      </c>
    </row>
    <row r="59" spans="1:28" ht="12.75">
      <c r="A59" s="13" t="s">
        <v>587</v>
      </c>
      <c r="B59" s="14" t="s">
        <v>588</v>
      </c>
      <c r="C59" s="14" t="s">
        <v>26</v>
      </c>
      <c r="D59" s="15"/>
      <c r="E59" s="15"/>
      <c r="F59" s="15"/>
      <c r="G59" s="15"/>
      <c r="H59" s="15"/>
      <c r="I59" s="15">
        <v>20</v>
      </c>
      <c r="J59" s="15"/>
      <c r="K59" s="15"/>
      <c r="L59" s="15"/>
      <c r="M59" s="15"/>
      <c r="N59" s="15"/>
      <c r="O59" s="15"/>
      <c r="P59" s="15"/>
      <c r="Q59" s="15"/>
      <c r="R59" s="15"/>
      <c r="S59" s="15"/>
      <c r="T59" s="15"/>
      <c r="U59" s="15"/>
      <c r="V59" s="15"/>
      <c r="W59" s="15"/>
      <c r="X59" s="15"/>
      <c r="Y59" s="15"/>
      <c r="Z59" s="15">
        <v>10</v>
      </c>
      <c r="AA59" s="15">
        <f t="shared" si="1"/>
        <v>30</v>
      </c>
      <c r="AB59" s="15">
        <v>43</v>
      </c>
    </row>
    <row r="60" spans="1:28" ht="12.75">
      <c r="A60" s="13" t="s">
        <v>908</v>
      </c>
      <c r="B60" s="14" t="s">
        <v>909</v>
      </c>
      <c r="C60" s="14" t="s">
        <v>55</v>
      </c>
      <c r="D60" s="15"/>
      <c r="E60" s="15"/>
      <c r="F60" s="15"/>
      <c r="G60" s="15"/>
      <c r="H60" s="15"/>
      <c r="I60" s="15"/>
      <c r="J60" s="15"/>
      <c r="K60" s="15"/>
      <c r="L60" s="15"/>
      <c r="M60" s="15">
        <v>5</v>
      </c>
      <c r="N60" s="15">
        <v>5</v>
      </c>
      <c r="O60" s="15"/>
      <c r="P60" s="15"/>
      <c r="Q60" s="15"/>
      <c r="R60" s="15"/>
      <c r="S60" s="15"/>
      <c r="T60" s="15"/>
      <c r="U60" s="15"/>
      <c r="V60" s="15"/>
      <c r="W60" s="15"/>
      <c r="X60" s="15"/>
      <c r="Y60" s="15"/>
      <c r="Z60" s="15">
        <v>20</v>
      </c>
      <c r="AA60" s="15">
        <f t="shared" si="1"/>
        <v>30</v>
      </c>
      <c r="AB60" s="15">
        <v>43</v>
      </c>
    </row>
    <row r="61" spans="1:28" ht="12.75">
      <c r="A61" s="13" t="s">
        <v>528</v>
      </c>
      <c r="B61" s="14" t="s">
        <v>529</v>
      </c>
      <c r="C61" s="14" t="s">
        <v>530</v>
      </c>
      <c r="D61" s="15"/>
      <c r="E61" s="15"/>
      <c r="F61" s="15">
        <v>5</v>
      </c>
      <c r="G61" s="15"/>
      <c r="H61" s="15"/>
      <c r="I61" s="15">
        <v>5</v>
      </c>
      <c r="J61" s="15"/>
      <c r="K61" s="15"/>
      <c r="L61" s="15"/>
      <c r="M61" s="15"/>
      <c r="N61" s="15"/>
      <c r="O61" s="15"/>
      <c r="P61" s="15"/>
      <c r="Q61" s="15"/>
      <c r="R61" s="15"/>
      <c r="S61" s="15"/>
      <c r="T61" s="15"/>
      <c r="U61" s="15"/>
      <c r="V61" s="15"/>
      <c r="W61" s="15"/>
      <c r="X61" s="15"/>
      <c r="Y61" s="15"/>
      <c r="Z61" s="15">
        <v>20</v>
      </c>
      <c r="AA61" s="15">
        <f t="shared" si="1"/>
        <v>30</v>
      </c>
      <c r="AB61" s="15">
        <v>43</v>
      </c>
    </row>
    <row r="62" spans="1:28" ht="12.75">
      <c r="A62" s="13" t="s">
        <v>531</v>
      </c>
      <c r="B62" s="14" t="s">
        <v>532</v>
      </c>
      <c r="C62" s="14" t="s">
        <v>300</v>
      </c>
      <c r="D62" s="15"/>
      <c r="E62" s="15"/>
      <c r="F62" s="15">
        <v>5</v>
      </c>
      <c r="G62" s="15"/>
      <c r="H62" s="15"/>
      <c r="I62" s="15">
        <v>5</v>
      </c>
      <c r="J62" s="15"/>
      <c r="K62" s="15"/>
      <c r="L62" s="15"/>
      <c r="M62" s="15"/>
      <c r="N62" s="15"/>
      <c r="O62" s="15"/>
      <c r="P62" s="15"/>
      <c r="Q62" s="15"/>
      <c r="R62" s="15"/>
      <c r="S62" s="15"/>
      <c r="T62" s="15"/>
      <c r="U62" s="15"/>
      <c r="V62" s="15"/>
      <c r="W62" s="15"/>
      <c r="X62" s="15"/>
      <c r="Y62" s="15"/>
      <c r="Z62" s="15">
        <v>20</v>
      </c>
      <c r="AA62" s="15">
        <f t="shared" si="1"/>
        <v>30</v>
      </c>
      <c r="AB62" s="15">
        <v>43</v>
      </c>
    </row>
    <row r="63" spans="1:28" ht="12.75">
      <c r="A63" s="13" t="s">
        <v>788</v>
      </c>
      <c r="B63" s="14" t="s">
        <v>789</v>
      </c>
      <c r="C63" s="14" t="s">
        <v>44</v>
      </c>
      <c r="D63" s="15"/>
      <c r="E63" s="15"/>
      <c r="F63" s="15"/>
      <c r="G63" s="15"/>
      <c r="H63" s="15"/>
      <c r="I63" s="15">
        <v>15</v>
      </c>
      <c r="J63" s="15"/>
      <c r="K63" s="15"/>
      <c r="L63" s="15"/>
      <c r="M63" s="15"/>
      <c r="N63" s="15"/>
      <c r="O63" s="15"/>
      <c r="P63" s="15"/>
      <c r="Q63" s="15"/>
      <c r="R63" s="15"/>
      <c r="S63" s="15"/>
      <c r="T63" s="15"/>
      <c r="U63" s="15"/>
      <c r="V63" s="15"/>
      <c r="W63" s="15"/>
      <c r="X63" s="15"/>
      <c r="Y63" s="15"/>
      <c r="Z63" s="15">
        <v>10</v>
      </c>
      <c r="AA63" s="15">
        <f t="shared" si="1"/>
        <v>25</v>
      </c>
      <c r="AB63" s="15">
        <v>50</v>
      </c>
    </row>
    <row r="64" spans="1:28" ht="12.75">
      <c r="A64" s="13" t="s">
        <v>748</v>
      </c>
      <c r="B64" s="14" t="s">
        <v>691</v>
      </c>
      <c r="C64" s="14" t="s">
        <v>31</v>
      </c>
      <c r="D64" s="15"/>
      <c r="E64" s="15"/>
      <c r="F64" s="15"/>
      <c r="G64" s="15"/>
      <c r="H64" s="15"/>
      <c r="I64" s="15">
        <v>15</v>
      </c>
      <c r="J64" s="15"/>
      <c r="K64" s="15"/>
      <c r="L64" s="15"/>
      <c r="M64" s="15"/>
      <c r="N64" s="15"/>
      <c r="O64" s="15"/>
      <c r="P64" s="15"/>
      <c r="Q64" s="15"/>
      <c r="R64" s="15"/>
      <c r="S64" s="15"/>
      <c r="T64" s="15"/>
      <c r="U64" s="15"/>
      <c r="V64" s="15"/>
      <c r="W64" s="15"/>
      <c r="X64" s="15"/>
      <c r="Y64" s="15"/>
      <c r="Z64" s="15">
        <v>10</v>
      </c>
      <c r="AA64" s="15">
        <f t="shared" si="1"/>
        <v>25</v>
      </c>
      <c r="AB64" s="15">
        <v>50</v>
      </c>
    </row>
    <row r="65" spans="1:28" ht="12.75">
      <c r="A65" s="13" t="s">
        <v>477</v>
      </c>
      <c r="B65" s="14" t="s">
        <v>478</v>
      </c>
      <c r="C65" s="14" t="s">
        <v>300</v>
      </c>
      <c r="D65" s="15"/>
      <c r="E65" s="15">
        <v>10</v>
      </c>
      <c r="F65" s="15">
        <v>5</v>
      </c>
      <c r="G65" s="15"/>
      <c r="H65" s="15"/>
      <c r="I65" s="15"/>
      <c r="J65" s="15"/>
      <c r="K65" s="15"/>
      <c r="L65" s="15"/>
      <c r="M65" s="15"/>
      <c r="N65" s="15"/>
      <c r="O65" s="15"/>
      <c r="P65" s="15"/>
      <c r="Q65" s="15"/>
      <c r="R65" s="15"/>
      <c r="S65" s="15"/>
      <c r="T65" s="15"/>
      <c r="U65" s="15"/>
      <c r="V65" s="15"/>
      <c r="W65" s="15"/>
      <c r="X65" s="15"/>
      <c r="Y65" s="15"/>
      <c r="Z65" s="15">
        <v>10</v>
      </c>
      <c r="AA65" s="15">
        <f t="shared" si="1"/>
        <v>25</v>
      </c>
      <c r="AB65" s="15">
        <v>50</v>
      </c>
    </row>
    <row r="66" spans="1:28" ht="12.75">
      <c r="A66" s="13" t="s">
        <v>477</v>
      </c>
      <c r="B66" s="14" t="s">
        <v>899</v>
      </c>
      <c r="C66" s="14" t="s">
        <v>300</v>
      </c>
      <c r="D66" s="15"/>
      <c r="E66" s="15"/>
      <c r="F66" s="15"/>
      <c r="G66" s="15"/>
      <c r="H66" s="15"/>
      <c r="I66" s="15"/>
      <c r="J66" s="15"/>
      <c r="K66" s="15"/>
      <c r="L66" s="15"/>
      <c r="M66" s="15">
        <v>15</v>
      </c>
      <c r="N66" s="15"/>
      <c r="O66" s="15"/>
      <c r="P66" s="15"/>
      <c r="Q66" s="15"/>
      <c r="R66" s="15"/>
      <c r="S66" s="15"/>
      <c r="T66" s="15"/>
      <c r="U66" s="15"/>
      <c r="V66" s="15"/>
      <c r="W66" s="15"/>
      <c r="X66" s="15"/>
      <c r="Y66" s="15"/>
      <c r="Z66" s="15">
        <v>10</v>
      </c>
      <c r="AA66" s="15">
        <f t="shared" si="1"/>
        <v>25</v>
      </c>
      <c r="AB66" s="15">
        <v>50</v>
      </c>
    </row>
    <row r="67" spans="1:28" ht="12.75">
      <c r="A67" s="13" t="s">
        <v>897</v>
      </c>
      <c r="B67" s="14" t="s">
        <v>898</v>
      </c>
      <c r="C67" s="14" t="s">
        <v>95</v>
      </c>
      <c r="D67" s="15"/>
      <c r="E67" s="15"/>
      <c r="F67" s="15"/>
      <c r="G67" s="15"/>
      <c r="H67" s="15"/>
      <c r="I67" s="15"/>
      <c r="J67" s="15"/>
      <c r="K67" s="15"/>
      <c r="L67" s="15"/>
      <c r="M67" s="15">
        <v>15</v>
      </c>
      <c r="N67" s="15"/>
      <c r="O67" s="15"/>
      <c r="P67" s="15"/>
      <c r="Q67" s="15"/>
      <c r="R67" s="15"/>
      <c r="S67" s="15"/>
      <c r="T67" s="15"/>
      <c r="U67" s="15"/>
      <c r="V67" s="15"/>
      <c r="W67" s="15"/>
      <c r="X67" s="15"/>
      <c r="Y67" s="15"/>
      <c r="Z67" s="15">
        <v>10</v>
      </c>
      <c r="AA67" s="15">
        <f t="shared" si="1"/>
        <v>25</v>
      </c>
      <c r="AB67" s="15">
        <v>50</v>
      </c>
    </row>
    <row r="68" spans="1:28" ht="12.75">
      <c r="A68" s="13" t="s">
        <v>593</v>
      </c>
      <c r="B68" s="14" t="s">
        <v>826</v>
      </c>
      <c r="C68" s="14" t="s">
        <v>16</v>
      </c>
      <c r="D68" s="15"/>
      <c r="E68" s="15"/>
      <c r="F68" s="15"/>
      <c r="G68" s="15"/>
      <c r="H68" s="15"/>
      <c r="I68" s="15"/>
      <c r="J68" s="15">
        <v>15</v>
      </c>
      <c r="K68" s="15"/>
      <c r="L68" s="15"/>
      <c r="M68" s="15"/>
      <c r="N68" s="15"/>
      <c r="O68" s="15"/>
      <c r="P68" s="15"/>
      <c r="Q68" s="15"/>
      <c r="R68" s="15"/>
      <c r="S68" s="15"/>
      <c r="T68" s="15"/>
      <c r="U68" s="15"/>
      <c r="V68" s="15"/>
      <c r="W68" s="15"/>
      <c r="X68" s="15"/>
      <c r="Y68" s="15"/>
      <c r="Z68" s="15">
        <v>10</v>
      </c>
      <c r="AA68" s="15">
        <f t="shared" si="1"/>
        <v>25</v>
      </c>
      <c r="AB68" s="15">
        <v>50</v>
      </c>
    </row>
    <row r="69" spans="1:28" ht="12.75">
      <c r="A69" s="13" t="s">
        <v>524</v>
      </c>
      <c r="B69" s="14" t="s">
        <v>525</v>
      </c>
      <c r="C69" s="14" t="s">
        <v>34</v>
      </c>
      <c r="D69" s="15"/>
      <c r="E69" s="15"/>
      <c r="F69" s="15">
        <v>5</v>
      </c>
      <c r="G69" s="15"/>
      <c r="H69" s="15"/>
      <c r="I69" s="15"/>
      <c r="J69" s="15"/>
      <c r="K69" s="15"/>
      <c r="L69" s="15">
        <v>10</v>
      </c>
      <c r="M69" s="15"/>
      <c r="N69" s="15"/>
      <c r="O69" s="15"/>
      <c r="P69" s="15"/>
      <c r="Q69" s="15"/>
      <c r="R69" s="15"/>
      <c r="S69" s="15"/>
      <c r="T69" s="15"/>
      <c r="U69" s="15"/>
      <c r="V69" s="15"/>
      <c r="W69" s="15"/>
      <c r="X69" s="15"/>
      <c r="Y69" s="15"/>
      <c r="Z69" s="15">
        <v>10</v>
      </c>
      <c r="AA69" s="15">
        <f t="shared" si="1"/>
        <v>25</v>
      </c>
      <c r="AB69" s="15">
        <v>50</v>
      </c>
    </row>
    <row r="70" spans="1:28" ht="12.75">
      <c r="A70" s="13" t="s">
        <v>796</v>
      </c>
      <c r="B70" s="14" t="s">
        <v>797</v>
      </c>
      <c r="C70" s="14" t="s">
        <v>31</v>
      </c>
      <c r="D70" s="15"/>
      <c r="E70" s="15"/>
      <c r="F70" s="15"/>
      <c r="G70" s="15"/>
      <c r="H70" s="15"/>
      <c r="I70" s="15">
        <v>5</v>
      </c>
      <c r="J70" s="15"/>
      <c r="K70" s="15"/>
      <c r="L70" s="15">
        <v>5</v>
      </c>
      <c r="M70" s="15"/>
      <c r="N70" s="15"/>
      <c r="O70" s="15"/>
      <c r="P70" s="15"/>
      <c r="Q70" s="15"/>
      <c r="R70" s="15"/>
      <c r="S70" s="15"/>
      <c r="T70" s="15"/>
      <c r="U70" s="15"/>
      <c r="V70" s="15"/>
      <c r="W70" s="15"/>
      <c r="X70" s="15"/>
      <c r="Y70" s="15"/>
      <c r="Z70" s="15">
        <v>10</v>
      </c>
      <c r="AA70" s="15">
        <f t="shared" si="1"/>
        <v>20</v>
      </c>
      <c r="AB70" s="15">
        <v>57</v>
      </c>
    </row>
    <row r="71" spans="1:28" ht="12.75">
      <c r="A71" s="13" t="s">
        <v>902</v>
      </c>
      <c r="B71" s="14" t="s">
        <v>903</v>
      </c>
      <c r="C71" s="14" t="s">
        <v>414</v>
      </c>
      <c r="D71" s="15"/>
      <c r="E71" s="15"/>
      <c r="F71" s="15"/>
      <c r="G71" s="15"/>
      <c r="H71" s="15"/>
      <c r="I71" s="15"/>
      <c r="J71" s="15"/>
      <c r="K71" s="15"/>
      <c r="L71" s="15"/>
      <c r="M71" s="15">
        <v>5</v>
      </c>
      <c r="N71" s="15"/>
      <c r="O71" s="15">
        <v>5</v>
      </c>
      <c r="P71" s="15"/>
      <c r="Q71" s="15"/>
      <c r="R71" s="15"/>
      <c r="S71" s="15"/>
      <c r="T71" s="15"/>
      <c r="U71" s="15"/>
      <c r="V71" s="15"/>
      <c r="W71" s="15"/>
      <c r="X71" s="15"/>
      <c r="Y71" s="15"/>
      <c r="Z71" s="15">
        <v>10</v>
      </c>
      <c r="AA71" s="15">
        <f t="shared" si="1"/>
        <v>20</v>
      </c>
      <c r="AB71" s="15">
        <v>57</v>
      </c>
    </row>
    <row r="72" spans="1:28" ht="12.75">
      <c r="A72" s="13" t="s">
        <v>906</v>
      </c>
      <c r="B72" s="14" t="s">
        <v>907</v>
      </c>
      <c r="C72" s="14" t="s">
        <v>884</v>
      </c>
      <c r="D72" s="15"/>
      <c r="E72" s="15"/>
      <c r="F72" s="15"/>
      <c r="G72" s="15"/>
      <c r="H72" s="15"/>
      <c r="I72" s="15"/>
      <c r="J72" s="15"/>
      <c r="K72" s="15"/>
      <c r="L72" s="15"/>
      <c r="M72" s="15">
        <v>5</v>
      </c>
      <c r="N72" s="15"/>
      <c r="O72" s="15">
        <v>5</v>
      </c>
      <c r="P72" s="15"/>
      <c r="Q72" s="15"/>
      <c r="R72" s="15"/>
      <c r="S72" s="15"/>
      <c r="T72" s="15"/>
      <c r="U72" s="15"/>
      <c r="V72" s="15"/>
      <c r="W72" s="15"/>
      <c r="X72" s="15"/>
      <c r="Y72" s="15"/>
      <c r="Z72" s="15">
        <v>10</v>
      </c>
      <c r="AA72" s="15">
        <f t="shared" si="1"/>
        <v>20</v>
      </c>
      <c r="AB72" s="15">
        <v>57</v>
      </c>
    </row>
    <row r="73" spans="1:28" ht="12.75">
      <c r="A73" s="13" t="s">
        <v>874</v>
      </c>
      <c r="B73" s="14" t="s">
        <v>875</v>
      </c>
      <c r="C73" s="14" t="s">
        <v>619</v>
      </c>
      <c r="D73" s="15"/>
      <c r="E73" s="15"/>
      <c r="F73" s="15"/>
      <c r="G73" s="15"/>
      <c r="H73" s="15"/>
      <c r="I73" s="15"/>
      <c r="J73" s="15"/>
      <c r="K73" s="15"/>
      <c r="L73" s="15">
        <v>5</v>
      </c>
      <c r="M73" s="15">
        <v>5</v>
      </c>
      <c r="N73" s="15"/>
      <c r="O73" s="15"/>
      <c r="P73" s="15"/>
      <c r="Q73" s="15"/>
      <c r="R73" s="15"/>
      <c r="S73" s="15"/>
      <c r="T73" s="15"/>
      <c r="U73" s="15"/>
      <c r="V73" s="15"/>
      <c r="W73" s="15"/>
      <c r="X73" s="15"/>
      <c r="Y73" s="15"/>
      <c r="Z73" s="15">
        <v>10</v>
      </c>
      <c r="AA73" s="15">
        <f t="shared" si="1"/>
        <v>20</v>
      </c>
      <c r="AB73" s="15">
        <v>57</v>
      </c>
    </row>
    <row r="74" spans="1:28" ht="12.75">
      <c r="A74" s="13" t="s">
        <v>792</v>
      </c>
      <c r="B74" s="14" t="s">
        <v>793</v>
      </c>
      <c r="C74" s="14" t="s">
        <v>31</v>
      </c>
      <c r="D74" s="15"/>
      <c r="E74" s="15"/>
      <c r="F74" s="15"/>
      <c r="G74" s="15"/>
      <c r="H74" s="15"/>
      <c r="I74" s="15">
        <v>5</v>
      </c>
      <c r="J74" s="15"/>
      <c r="K74" s="15"/>
      <c r="L74" s="15"/>
      <c r="M74" s="15"/>
      <c r="N74" s="15"/>
      <c r="O74" s="15"/>
      <c r="P74" s="15"/>
      <c r="Q74" s="15"/>
      <c r="R74" s="15"/>
      <c r="S74" s="15"/>
      <c r="T74" s="15"/>
      <c r="U74" s="15"/>
      <c r="V74" s="15"/>
      <c r="W74" s="15"/>
      <c r="X74" s="15"/>
      <c r="Y74" s="15"/>
      <c r="Z74" s="15">
        <v>10</v>
      </c>
      <c r="AA74" s="15">
        <f t="shared" si="1"/>
        <v>15</v>
      </c>
      <c r="AB74" s="15">
        <v>61</v>
      </c>
    </row>
    <row r="75" spans="1:28" ht="12.75">
      <c r="A75" s="13" t="s">
        <v>241</v>
      </c>
      <c r="B75" s="14" t="s">
        <v>242</v>
      </c>
      <c r="C75" s="14" t="s">
        <v>19</v>
      </c>
      <c r="D75" s="15">
        <v>5</v>
      </c>
      <c r="E75" s="15"/>
      <c r="F75" s="15"/>
      <c r="G75" s="15"/>
      <c r="H75" s="15"/>
      <c r="I75" s="15"/>
      <c r="J75" s="15"/>
      <c r="K75" s="15"/>
      <c r="L75" s="15"/>
      <c r="M75" s="15"/>
      <c r="N75" s="15"/>
      <c r="O75" s="15"/>
      <c r="P75" s="15"/>
      <c r="Q75" s="15"/>
      <c r="R75" s="15"/>
      <c r="S75" s="15"/>
      <c r="T75" s="15"/>
      <c r="U75" s="15"/>
      <c r="V75" s="15"/>
      <c r="W75" s="15"/>
      <c r="X75" s="15"/>
      <c r="Y75" s="15"/>
      <c r="Z75" s="15">
        <v>10</v>
      </c>
      <c r="AA75" s="15">
        <f t="shared" si="1"/>
        <v>15</v>
      </c>
      <c r="AB75" s="15">
        <v>61</v>
      </c>
    </row>
    <row r="76" spans="1:28" ht="12.75">
      <c r="A76" s="13" t="s">
        <v>807</v>
      </c>
      <c r="B76" s="14" t="s">
        <v>808</v>
      </c>
      <c r="C76" s="14" t="s">
        <v>166</v>
      </c>
      <c r="D76" s="15"/>
      <c r="E76" s="15"/>
      <c r="F76" s="15"/>
      <c r="G76" s="15"/>
      <c r="H76" s="15"/>
      <c r="I76" s="15">
        <v>5</v>
      </c>
      <c r="J76" s="15"/>
      <c r="K76" s="15"/>
      <c r="L76" s="15"/>
      <c r="M76" s="15"/>
      <c r="N76" s="15"/>
      <c r="O76" s="15"/>
      <c r="P76" s="15"/>
      <c r="Q76" s="15"/>
      <c r="R76" s="15"/>
      <c r="S76" s="15"/>
      <c r="T76" s="15"/>
      <c r="U76" s="15"/>
      <c r="V76" s="15"/>
      <c r="W76" s="15"/>
      <c r="X76" s="15"/>
      <c r="Y76" s="15"/>
      <c r="Z76" s="15">
        <v>10</v>
      </c>
      <c r="AA76" s="15">
        <f t="shared" si="1"/>
        <v>15</v>
      </c>
      <c r="AB76" s="15">
        <v>61</v>
      </c>
    </row>
    <row r="77" spans="1:28" ht="12.75">
      <c r="A77" s="13" t="s">
        <v>1034</v>
      </c>
      <c r="B77" s="14" t="s">
        <v>1035</v>
      </c>
      <c r="C77" s="14" t="s">
        <v>1036</v>
      </c>
      <c r="D77" s="15"/>
      <c r="E77" s="15"/>
      <c r="F77" s="15"/>
      <c r="G77" s="15"/>
      <c r="H77" s="15"/>
      <c r="I77" s="15"/>
      <c r="J77" s="15"/>
      <c r="K77" s="15"/>
      <c r="L77" s="15"/>
      <c r="M77" s="15"/>
      <c r="N77" s="15"/>
      <c r="O77" s="15"/>
      <c r="P77" s="15">
        <v>5</v>
      </c>
      <c r="Q77" s="15"/>
      <c r="R77" s="15"/>
      <c r="S77" s="15"/>
      <c r="T77" s="15"/>
      <c r="U77" s="15"/>
      <c r="V77" s="15"/>
      <c r="W77" s="15"/>
      <c r="X77" s="15"/>
      <c r="Y77" s="15"/>
      <c r="Z77" s="15">
        <v>10</v>
      </c>
      <c r="AA77" s="15">
        <f t="shared" si="1"/>
        <v>15</v>
      </c>
      <c r="AB77" s="15">
        <v>61</v>
      </c>
    </row>
    <row r="78" spans="1:28" ht="12.75">
      <c r="A78" s="13" t="s">
        <v>954</v>
      </c>
      <c r="B78" s="14" t="s">
        <v>955</v>
      </c>
      <c r="C78" s="14" t="s">
        <v>166</v>
      </c>
      <c r="D78" s="15"/>
      <c r="E78" s="15"/>
      <c r="F78" s="15"/>
      <c r="G78" s="15"/>
      <c r="H78" s="15"/>
      <c r="I78" s="15"/>
      <c r="J78" s="15"/>
      <c r="K78" s="15"/>
      <c r="L78" s="15"/>
      <c r="M78" s="15"/>
      <c r="N78" s="15">
        <v>5</v>
      </c>
      <c r="O78" s="15"/>
      <c r="P78" s="15"/>
      <c r="Q78" s="15"/>
      <c r="R78" s="15"/>
      <c r="S78" s="15"/>
      <c r="T78" s="15"/>
      <c r="U78" s="15"/>
      <c r="V78" s="15"/>
      <c r="W78" s="15"/>
      <c r="X78" s="15"/>
      <c r="Y78" s="15"/>
      <c r="Z78" s="15">
        <v>10</v>
      </c>
      <c r="AA78" s="15">
        <f aca="true" t="shared" si="2" ref="AA78:AA91">SUM(D78:Z78)</f>
        <v>15</v>
      </c>
      <c r="AB78" s="15">
        <v>61</v>
      </c>
    </row>
    <row r="79" spans="1:28" ht="12.75">
      <c r="A79" s="13" t="s">
        <v>952</v>
      </c>
      <c r="B79" s="14" t="s">
        <v>953</v>
      </c>
      <c r="C79" s="14" t="s">
        <v>55</v>
      </c>
      <c r="D79" s="15"/>
      <c r="E79" s="15"/>
      <c r="F79" s="15"/>
      <c r="G79" s="15"/>
      <c r="H79" s="15"/>
      <c r="I79" s="15"/>
      <c r="J79" s="15"/>
      <c r="K79" s="15"/>
      <c r="L79" s="15"/>
      <c r="M79" s="15"/>
      <c r="N79" s="15">
        <v>5</v>
      </c>
      <c r="O79" s="15"/>
      <c r="P79" s="15"/>
      <c r="Q79" s="15"/>
      <c r="R79" s="15"/>
      <c r="S79" s="15"/>
      <c r="T79" s="15"/>
      <c r="U79" s="15"/>
      <c r="V79" s="15"/>
      <c r="W79" s="15"/>
      <c r="X79" s="15"/>
      <c r="Y79" s="15"/>
      <c r="Z79" s="15">
        <v>10</v>
      </c>
      <c r="AA79" s="15">
        <f t="shared" si="2"/>
        <v>15</v>
      </c>
      <c r="AB79" s="15">
        <v>61</v>
      </c>
    </row>
    <row r="80" spans="1:28" ht="12.75">
      <c r="A80" s="13" t="s">
        <v>526</v>
      </c>
      <c r="B80" s="14" t="s">
        <v>527</v>
      </c>
      <c r="C80" s="14" t="s">
        <v>320</v>
      </c>
      <c r="D80" s="15"/>
      <c r="E80" s="15"/>
      <c r="F80" s="15">
        <v>5</v>
      </c>
      <c r="G80" s="15"/>
      <c r="H80" s="15"/>
      <c r="I80" s="15"/>
      <c r="J80" s="15"/>
      <c r="K80" s="15"/>
      <c r="L80" s="15"/>
      <c r="M80" s="15"/>
      <c r="N80" s="15"/>
      <c r="O80" s="15"/>
      <c r="P80" s="15"/>
      <c r="Q80" s="15"/>
      <c r="R80" s="15"/>
      <c r="S80" s="15"/>
      <c r="T80" s="15"/>
      <c r="U80" s="15"/>
      <c r="V80" s="15"/>
      <c r="W80" s="15"/>
      <c r="X80" s="15"/>
      <c r="Y80" s="15"/>
      <c r="Z80" s="15">
        <v>10</v>
      </c>
      <c r="AA80" s="15">
        <f t="shared" si="2"/>
        <v>15</v>
      </c>
      <c r="AB80" s="15">
        <v>61</v>
      </c>
    </row>
    <row r="81" spans="1:28" ht="12.75">
      <c r="A81" s="13" t="s">
        <v>904</v>
      </c>
      <c r="B81" s="14" t="s">
        <v>905</v>
      </c>
      <c r="C81" s="14" t="s">
        <v>321</v>
      </c>
      <c r="D81" s="15"/>
      <c r="E81" s="15"/>
      <c r="F81" s="15"/>
      <c r="G81" s="15"/>
      <c r="H81" s="15"/>
      <c r="I81" s="15"/>
      <c r="J81" s="15"/>
      <c r="K81" s="15"/>
      <c r="L81" s="15"/>
      <c r="M81" s="15">
        <v>5</v>
      </c>
      <c r="N81" s="15"/>
      <c r="O81" s="15"/>
      <c r="P81" s="15"/>
      <c r="Q81" s="15"/>
      <c r="R81" s="15"/>
      <c r="S81" s="15"/>
      <c r="T81" s="15"/>
      <c r="U81" s="15"/>
      <c r="V81" s="15"/>
      <c r="W81" s="15"/>
      <c r="X81" s="15"/>
      <c r="Y81" s="15"/>
      <c r="Z81" s="15">
        <v>10</v>
      </c>
      <c r="AA81" s="15">
        <f t="shared" si="2"/>
        <v>15</v>
      </c>
      <c r="AB81" s="15">
        <v>61</v>
      </c>
    </row>
    <row r="82" spans="1:28" ht="12.75">
      <c r="A82" s="13" t="s">
        <v>737</v>
      </c>
      <c r="B82" s="14" t="s">
        <v>738</v>
      </c>
      <c r="C82" s="14" t="s">
        <v>201</v>
      </c>
      <c r="D82" s="15"/>
      <c r="E82" s="15"/>
      <c r="F82" s="15"/>
      <c r="G82" s="15"/>
      <c r="H82" s="15">
        <v>5</v>
      </c>
      <c r="I82" s="15"/>
      <c r="J82" s="15"/>
      <c r="K82" s="15"/>
      <c r="L82" s="15"/>
      <c r="M82" s="15"/>
      <c r="N82" s="15"/>
      <c r="O82" s="15"/>
      <c r="P82" s="15"/>
      <c r="Q82" s="15"/>
      <c r="R82" s="15"/>
      <c r="S82" s="15"/>
      <c r="T82" s="15"/>
      <c r="U82" s="15"/>
      <c r="V82" s="15"/>
      <c r="W82" s="15"/>
      <c r="X82" s="15"/>
      <c r="Y82" s="15"/>
      <c r="Z82" s="15">
        <v>10</v>
      </c>
      <c r="AA82" s="15">
        <f t="shared" si="2"/>
        <v>15</v>
      </c>
      <c r="AB82" s="15">
        <v>61</v>
      </c>
    </row>
    <row r="83" spans="1:28" ht="12.75">
      <c r="A83" s="13" t="s">
        <v>901</v>
      </c>
      <c r="B83" s="14" t="s">
        <v>900</v>
      </c>
      <c r="C83" s="14" t="s">
        <v>23</v>
      </c>
      <c r="D83" s="15"/>
      <c r="E83" s="15"/>
      <c r="F83" s="15"/>
      <c r="G83" s="15"/>
      <c r="H83" s="15"/>
      <c r="I83" s="15"/>
      <c r="J83" s="15"/>
      <c r="K83" s="15"/>
      <c r="L83" s="15"/>
      <c r="M83" s="15">
        <v>5</v>
      </c>
      <c r="N83" s="15"/>
      <c r="O83" s="15"/>
      <c r="P83" s="15"/>
      <c r="Q83" s="15"/>
      <c r="R83" s="15"/>
      <c r="S83" s="15"/>
      <c r="T83" s="15"/>
      <c r="U83" s="15"/>
      <c r="V83" s="15"/>
      <c r="W83" s="15"/>
      <c r="X83" s="15"/>
      <c r="Y83" s="15"/>
      <c r="Z83" s="15">
        <v>10</v>
      </c>
      <c r="AA83" s="15">
        <f t="shared" si="2"/>
        <v>15</v>
      </c>
      <c r="AB83" s="15">
        <v>61</v>
      </c>
    </row>
    <row r="84" spans="1:28" ht="12.75">
      <c r="A84" s="13" t="s">
        <v>603</v>
      </c>
      <c r="B84" s="14" t="s">
        <v>604</v>
      </c>
      <c r="C84" s="14" t="s">
        <v>16</v>
      </c>
      <c r="D84" s="15"/>
      <c r="E84" s="15"/>
      <c r="F84" s="15"/>
      <c r="G84" s="15">
        <v>5</v>
      </c>
      <c r="H84" s="15"/>
      <c r="I84" s="15"/>
      <c r="J84" s="15"/>
      <c r="K84" s="15"/>
      <c r="L84" s="15"/>
      <c r="M84" s="15"/>
      <c r="N84" s="15"/>
      <c r="O84" s="15"/>
      <c r="P84" s="15"/>
      <c r="Q84" s="15"/>
      <c r="R84" s="15"/>
      <c r="S84" s="15"/>
      <c r="T84" s="15"/>
      <c r="U84" s="15"/>
      <c r="V84" s="15"/>
      <c r="W84" s="15"/>
      <c r="X84" s="15"/>
      <c r="Y84" s="15"/>
      <c r="Z84" s="15">
        <v>10</v>
      </c>
      <c r="AA84" s="15">
        <f t="shared" si="2"/>
        <v>15</v>
      </c>
      <c r="AB84" s="15">
        <v>61</v>
      </c>
    </row>
    <row r="85" spans="1:28" ht="12.75">
      <c r="A85" s="13" t="s">
        <v>1013</v>
      </c>
      <c r="B85" s="14" t="s">
        <v>1014</v>
      </c>
      <c r="C85" s="14" t="s">
        <v>23</v>
      </c>
      <c r="D85" s="15"/>
      <c r="E85" s="15"/>
      <c r="F85" s="15"/>
      <c r="G85" s="15"/>
      <c r="H85" s="15"/>
      <c r="I85" s="15"/>
      <c r="J85" s="15"/>
      <c r="K85" s="15"/>
      <c r="L85" s="15"/>
      <c r="M85" s="15"/>
      <c r="N85" s="15"/>
      <c r="O85" s="15">
        <v>5</v>
      </c>
      <c r="P85" s="15"/>
      <c r="Q85" s="15"/>
      <c r="R85" s="15"/>
      <c r="S85" s="15"/>
      <c r="T85" s="15"/>
      <c r="U85" s="15"/>
      <c r="V85" s="15"/>
      <c r="W85" s="15"/>
      <c r="X85" s="15"/>
      <c r="Y85" s="15"/>
      <c r="Z85" s="15">
        <v>10</v>
      </c>
      <c r="AA85" s="15">
        <f t="shared" si="2"/>
        <v>15</v>
      </c>
      <c r="AB85" s="15">
        <v>61</v>
      </c>
    </row>
    <row r="86" spans="1:28" ht="12.75">
      <c r="A86" s="13" t="s">
        <v>739</v>
      </c>
      <c r="B86" s="14" t="s">
        <v>740</v>
      </c>
      <c r="C86" s="14" t="s">
        <v>77</v>
      </c>
      <c r="D86" s="15"/>
      <c r="E86" s="15"/>
      <c r="F86" s="15"/>
      <c r="G86" s="15"/>
      <c r="H86" s="15">
        <v>5</v>
      </c>
      <c r="I86" s="15"/>
      <c r="J86" s="15"/>
      <c r="K86" s="15"/>
      <c r="L86" s="15"/>
      <c r="M86" s="15"/>
      <c r="N86" s="15"/>
      <c r="O86" s="15"/>
      <c r="P86" s="15"/>
      <c r="Q86" s="15"/>
      <c r="R86" s="15"/>
      <c r="S86" s="15"/>
      <c r="T86" s="15"/>
      <c r="U86" s="15"/>
      <c r="V86" s="15"/>
      <c r="W86" s="15"/>
      <c r="X86" s="15"/>
      <c r="Y86" s="15"/>
      <c r="Z86" s="15">
        <v>10</v>
      </c>
      <c r="AA86" s="15">
        <f t="shared" si="2"/>
        <v>15</v>
      </c>
      <c r="AB86" s="15">
        <v>61</v>
      </c>
    </row>
    <row r="87" spans="1:28" ht="12.75">
      <c r="A87" s="13" t="s">
        <v>741</v>
      </c>
      <c r="B87" s="14" t="s">
        <v>742</v>
      </c>
      <c r="C87" s="14" t="s">
        <v>77</v>
      </c>
      <c r="D87" s="15"/>
      <c r="E87" s="15"/>
      <c r="F87" s="15"/>
      <c r="G87" s="15"/>
      <c r="H87" s="15">
        <v>5</v>
      </c>
      <c r="I87" s="15"/>
      <c r="J87" s="15"/>
      <c r="K87" s="15"/>
      <c r="L87" s="15"/>
      <c r="M87" s="15"/>
      <c r="N87" s="15"/>
      <c r="O87" s="15"/>
      <c r="P87" s="15"/>
      <c r="Q87" s="15"/>
      <c r="R87" s="15"/>
      <c r="S87" s="15"/>
      <c r="T87" s="15"/>
      <c r="U87" s="15"/>
      <c r="V87" s="15"/>
      <c r="W87" s="15"/>
      <c r="X87" s="15"/>
      <c r="Y87" s="15"/>
      <c r="Z87" s="15">
        <v>10</v>
      </c>
      <c r="AA87" s="15">
        <f t="shared" si="2"/>
        <v>15</v>
      </c>
      <c r="AB87" s="15">
        <v>61</v>
      </c>
    </row>
    <row r="88" spans="1:28" ht="12.75">
      <c r="A88" s="13" t="s">
        <v>794</v>
      </c>
      <c r="B88" s="14" t="s">
        <v>795</v>
      </c>
      <c r="C88" s="14" t="s">
        <v>95</v>
      </c>
      <c r="D88" s="15"/>
      <c r="E88" s="15"/>
      <c r="F88" s="15"/>
      <c r="G88" s="15"/>
      <c r="H88" s="15"/>
      <c r="I88" s="15">
        <v>5</v>
      </c>
      <c r="J88" s="15"/>
      <c r="K88" s="15"/>
      <c r="L88" s="15"/>
      <c r="M88" s="15"/>
      <c r="N88" s="15"/>
      <c r="O88" s="15"/>
      <c r="P88" s="15"/>
      <c r="Q88" s="15"/>
      <c r="R88" s="15"/>
      <c r="S88" s="15"/>
      <c r="T88" s="15"/>
      <c r="U88" s="15"/>
      <c r="V88" s="15"/>
      <c r="W88" s="15"/>
      <c r="X88" s="15"/>
      <c r="Y88" s="15"/>
      <c r="Z88" s="15">
        <v>10</v>
      </c>
      <c r="AA88" s="15">
        <f t="shared" si="2"/>
        <v>15</v>
      </c>
      <c r="AB88" s="15">
        <v>61</v>
      </c>
    </row>
    <row r="89" spans="1:28" ht="12.75">
      <c r="A89" s="13" t="s">
        <v>805</v>
      </c>
      <c r="B89" s="14" t="s">
        <v>806</v>
      </c>
      <c r="C89" s="14" t="s">
        <v>115</v>
      </c>
      <c r="D89" s="15"/>
      <c r="E89" s="15"/>
      <c r="F89" s="15"/>
      <c r="G89" s="15"/>
      <c r="H89" s="15"/>
      <c r="I89" s="15">
        <v>5</v>
      </c>
      <c r="J89" s="15"/>
      <c r="K89" s="15"/>
      <c r="L89" s="15"/>
      <c r="M89" s="15"/>
      <c r="N89" s="15"/>
      <c r="O89" s="15"/>
      <c r="P89" s="15"/>
      <c r="Q89" s="15"/>
      <c r="R89" s="15"/>
      <c r="S89" s="15"/>
      <c r="T89" s="15"/>
      <c r="U89" s="15"/>
      <c r="V89" s="15"/>
      <c r="W89" s="15"/>
      <c r="X89" s="15"/>
      <c r="Y89" s="15"/>
      <c r="Z89" s="15">
        <v>10</v>
      </c>
      <c r="AA89" s="15">
        <f t="shared" si="2"/>
        <v>15</v>
      </c>
      <c r="AB89" s="15">
        <v>61</v>
      </c>
    </row>
    <row r="90" spans="1:28" ht="12.75">
      <c r="A90" s="13" t="s">
        <v>479</v>
      </c>
      <c r="B90" s="14" t="s">
        <v>480</v>
      </c>
      <c r="C90" s="14" t="s">
        <v>82</v>
      </c>
      <c r="D90" s="15"/>
      <c r="E90" s="15">
        <v>5</v>
      </c>
      <c r="F90" s="15"/>
      <c r="G90" s="15"/>
      <c r="H90" s="15"/>
      <c r="I90" s="15"/>
      <c r="J90" s="15"/>
      <c r="K90" s="15"/>
      <c r="L90" s="15"/>
      <c r="M90" s="15"/>
      <c r="N90" s="15"/>
      <c r="O90" s="15"/>
      <c r="P90" s="15"/>
      <c r="Q90" s="15"/>
      <c r="R90" s="15"/>
      <c r="S90" s="15"/>
      <c r="T90" s="15"/>
      <c r="U90" s="15"/>
      <c r="V90" s="15"/>
      <c r="W90" s="15"/>
      <c r="X90" s="15"/>
      <c r="Y90" s="15"/>
      <c r="Z90" s="15"/>
      <c r="AA90" s="15">
        <f t="shared" si="2"/>
        <v>5</v>
      </c>
      <c r="AB90" s="15">
        <v>77</v>
      </c>
    </row>
    <row r="91" spans="1:28" ht="12.75">
      <c r="A91" s="13" t="s">
        <v>872</v>
      </c>
      <c r="B91" s="14" t="s">
        <v>873</v>
      </c>
      <c r="C91" s="14" t="s">
        <v>31</v>
      </c>
      <c r="D91" s="15"/>
      <c r="E91" s="15"/>
      <c r="F91" s="15"/>
      <c r="G91" s="15"/>
      <c r="H91" s="15"/>
      <c r="I91" s="15"/>
      <c r="J91" s="15"/>
      <c r="K91" s="15"/>
      <c r="L91" s="15">
        <v>5</v>
      </c>
      <c r="M91" s="15"/>
      <c r="N91" s="15"/>
      <c r="O91" s="15"/>
      <c r="P91" s="15"/>
      <c r="Q91" s="15"/>
      <c r="R91" s="15"/>
      <c r="S91" s="15"/>
      <c r="T91" s="15"/>
      <c r="U91" s="15"/>
      <c r="V91" s="15"/>
      <c r="W91" s="15"/>
      <c r="X91" s="15"/>
      <c r="Y91" s="15"/>
      <c r="Z91" s="15"/>
      <c r="AA91" s="15">
        <f t="shared" si="2"/>
        <v>5</v>
      </c>
      <c r="AB91" s="15">
        <v>77</v>
      </c>
    </row>
  </sheetData>
  <sheetProtection/>
  <mergeCells count="23">
    <mergeCell ref="H4:W4"/>
    <mergeCell ref="X6:Y6"/>
    <mergeCell ref="H9:W9"/>
    <mergeCell ref="A1:O1"/>
    <mergeCell ref="X8:Y8"/>
    <mergeCell ref="X2:Y2"/>
    <mergeCell ref="X3:Y3"/>
    <mergeCell ref="H2:W2"/>
    <mergeCell ref="H3:W3"/>
    <mergeCell ref="X4:Y4"/>
    <mergeCell ref="X5:Y5"/>
    <mergeCell ref="H8:W8"/>
    <mergeCell ref="H10:W10"/>
    <mergeCell ref="X10:Y10"/>
    <mergeCell ref="H5:W5"/>
    <mergeCell ref="X7:Y7"/>
    <mergeCell ref="H7:W7"/>
    <mergeCell ref="H12:W12"/>
    <mergeCell ref="X12:Y12"/>
    <mergeCell ref="H11:W11"/>
    <mergeCell ref="X11:Y11"/>
    <mergeCell ref="X9:Y9"/>
    <mergeCell ref="H6:W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Y37"/>
  <sheetViews>
    <sheetView zoomScalePageLayoutView="0" workbookViewId="0" topLeftCell="A1">
      <selection activeCell="Y31" sqref="Y31:Y37"/>
    </sheetView>
  </sheetViews>
  <sheetFormatPr defaultColWidth="9.00390625" defaultRowHeight="12.75"/>
  <cols>
    <col min="1" max="1" width="20.625" style="0" customWidth="1"/>
    <col min="2" max="2" width="24.25390625" style="0" customWidth="1"/>
    <col min="3" max="3" width="11.125" style="0" customWidth="1"/>
    <col min="4" max="4" width="2.75390625" style="0" bestFit="1" customWidth="1"/>
    <col min="5" max="5" width="3.625" style="0" bestFit="1" customWidth="1"/>
    <col min="6" max="6" width="4.625" style="0" customWidth="1"/>
    <col min="7" max="7" width="3.00390625" style="0" bestFit="1" customWidth="1"/>
    <col min="8" max="12" width="2.75390625" style="0" bestFit="1" customWidth="1"/>
    <col min="13" max="16" width="3.00390625" style="0" bestFit="1" customWidth="1"/>
    <col min="17" max="18" width="3.00390625" style="0" hidden="1" customWidth="1"/>
    <col min="19" max="20" width="3.00390625" style="0" bestFit="1" customWidth="1"/>
    <col min="21" max="21" width="4.25390625" style="0" hidden="1" customWidth="1"/>
    <col min="22" max="22" width="4.375" style="0" bestFit="1" customWidth="1"/>
    <col min="23" max="23" width="5.875" style="0" bestFit="1" customWidth="1"/>
    <col min="24" max="24" width="4.375" style="0" bestFit="1" customWidth="1"/>
    <col min="25" max="25" width="6.00390625" style="0" bestFit="1" customWidth="1"/>
  </cols>
  <sheetData>
    <row r="1" spans="1:24" ht="21">
      <c r="A1" s="206" t="s">
        <v>427</v>
      </c>
      <c r="B1" s="206"/>
      <c r="C1" s="206"/>
      <c r="D1" s="206"/>
      <c r="E1" s="206"/>
      <c r="F1" s="206"/>
      <c r="G1" s="206"/>
      <c r="H1" s="206"/>
      <c r="I1" s="206"/>
      <c r="J1" s="206"/>
      <c r="K1" s="206"/>
      <c r="L1" s="206"/>
      <c r="M1" s="206"/>
      <c r="N1" s="206"/>
      <c r="O1" s="206"/>
      <c r="P1" s="18"/>
      <c r="Q1" s="18"/>
      <c r="R1" s="18"/>
      <c r="W1" s="18"/>
      <c r="X1" s="18"/>
    </row>
    <row r="2" spans="1:24" ht="12.75">
      <c r="A2" s="19"/>
      <c r="B2" s="20" t="s">
        <v>0</v>
      </c>
      <c r="C2" s="21" t="s">
        <v>1</v>
      </c>
      <c r="D2" s="13" t="s">
        <v>2</v>
      </c>
      <c r="E2" s="16" t="s">
        <v>3</v>
      </c>
      <c r="F2" s="22"/>
      <c r="G2" s="4"/>
      <c r="H2" s="213" t="s">
        <v>0</v>
      </c>
      <c r="I2" s="214"/>
      <c r="J2" s="214"/>
      <c r="K2" s="214"/>
      <c r="L2" s="214"/>
      <c r="M2" s="214"/>
      <c r="N2" s="214"/>
      <c r="O2" s="214"/>
      <c r="P2" s="214"/>
      <c r="Q2" s="214"/>
      <c r="R2" s="214"/>
      <c r="S2" s="213" t="s">
        <v>1</v>
      </c>
      <c r="T2" s="215"/>
      <c r="U2" s="24"/>
      <c r="V2" s="13" t="s">
        <v>2</v>
      </c>
      <c r="W2" s="16" t="s">
        <v>3</v>
      </c>
      <c r="X2" s="33"/>
    </row>
    <row r="3" spans="1:24" ht="12.75" customHeight="1">
      <c r="A3" s="142">
        <v>1</v>
      </c>
      <c r="B3" s="13" t="s">
        <v>313</v>
      </c>
      <c r="C3" s="25">
        <v>42385</v>
      </c>
      <c r="D3" s="7">
        <v>11</v>
      </c>
      <c r="E3" s="26">
        <v>11</v>
      </c>
      <c r="F3" s="8"/>
      <c r="G3" s="142">
        <v>9</v>
      </c>
      <c r="H3" s="204" t="s">
        <v>825</v>
      </c>
      <c r="I3" s="216"/>
      <c r="J3" s="216"/>
      <c r="K3" s="216"/>
      <c r="L3" s="216"/>
      <c r="M3" s="216"/>
      <c r="N3" s="216"/>
      <c r="O3" s="216"/>
      <c r="P3" s="216"/>
      <c r="Q3" s="169"/>
      <c r="R3" s="169"/>
      <c r="S3" s="217">
        <v>42492</v>
      </c>
      <c r="T3" s="218"/>
      <c r="U3" s="27"/>
      <c r="V3" s="142">
        <v>5</v>
      </c>
      <c r="W3" s="142">
        <v>9</v>
      </c>
      <c r="X3" s="34"/>
    </row>
    <row r="4" spans="1:24" ht="12.75" customHeight="1">
      <c r="A4" s="142">
        <v>2</v>
      </c>
      <c r="B4" s="13" t="s">
        <v>456</v>
      </c>
      <c r="C4" s="25">
        <v>42407</v>
      </c>
      <c r="D4" s="7">
        <v>9</v>
      </c>
      <c r="E4" s="26">
        <v>9</v>
      </c>
      <c r="F4" s="8"/>
      <c r="G4" s="142">
        <v>10</v>
      </c>
      <c r="H4" s="204" t="s">
        <v>843</v>
      </c>
      <c r="I4" s="216"/>
      <c r="J4" s="216"/>
      <c r="K4" s="216"/>
      <c r="L4" s="216"/>
      <c r="M4" s="216"/>
      <c r="N4" s="216"/>
      <c r="O4" s="216"/>
      <c r="P4" s="216"/>
      <c r="Q4" s="169"/>
      <c r="R4" s="163"/>
      <c r="S4" s="217">
        <v>42499</v>
      </c>
      <c r="T4" s="218"/>
      <c r="U4" s="27"/>
      <c r="V4" s="142">
        <v>7</v>
      </c>
      <c r="W4" s="142">
        <v>7</v>
      </c>
      <c r="X4" s="34"/>
    </row>
    <row r="5" spans="1:24" ht="12.75" customHeight="1">
      <c r="A5" s="142">
        <v>3</v>
      </c>
      <c r="B5" s="13" t="s">
        <v>866</v>
      </c>
      <c r="C5" s="25">
        <v>42414</v>
      </c>
      <c r="D5" s="7">
        <v>10</v>
      </c>
      <c r="E5" s="26">
        <v>26</v>
      </c>
      <c r="F5" s="8"/>
      <c r="G5" s="142">
        <v>11</v>
      </c>
      <c r="H5" s="204" t="s">
        <v>894</v>
      </c>
      <c r="I5" s="216"/>
      <c r="J5" s="216"/>
      <c r="K5" s="216"/>
      <c r="L5" s="216"/>
      <c r="M5" s="216"/>
      <c r="N5" s="216"/>
      <c r="O5" s="216"/>
      <c r="P5" s="216"/>
      <c r="Q5" s="169"/>
      <c r="R5" s="169"/>
      <c r="S5" s="217">
        <v>42666</v>
      </c>
      <c r="T5" s="218"/>
      <c r="U5" s="27"/>
      <c r="V5" s="142">
        <v>5</v>
      </c>
      <c r="W5" s="7">
        <v>7</v>
      </c>
      <c r="X5" s="34"/>
    </row>
    <row r="6" spans="1:24" ht="12.75" customHeight="1">
      <c r="A6" s="142">
        <v>4</v>
      </c>
      <c r="B6" s="13" t="s">
        <v>75</v>
      </c>
      <c r="C6" s="25">
        <v>42435</v>
      </c>
      <c r="D6" s="7">
        <v>10</v>
      </c>
      <c r="E6" s="26">
        <v>26</v>
      </c>
      <c r="F6" s="8"/>
      <c r="G6" s="142">
        <v>12</v>
      </c>
      <c r="H6" s="204" t="s">
        <v>921</v>
      </c>
      <c r="I6" s="216"/>
      <c r="J6" s="216"/>
      <c r="K6" s="216"/>
      <c r="L6" s="216"/>
      <c r="M6" s="216"/>
      <c r="N6" s="216"/>
      <c r="O6" s="216"/>
      <c r="P6" s="216"/>
      <c r="Q6" s="216"/>
      <c r="R6" s="216"/>
      <c r="S6" s="217">
        <v>42668</v>
      </c>
      <c r="T6" s="218"/>
      <c r="U6" s="27"/>
      <c r="V6" s="142">
        <v>1</v>
      </c>
      <c r="W6" s="7">
        <v>90</v>
      </c>
      <c r="X6" s="34"/>
    </row>
    <row r="7" spans="1:24" ht="12.75">
      <c r="A7" s="142">
        <v>5</v>
      </c>
      <c r="B7" s="13" t="s">
        <v>586</v>
      </c>
      <c r="C7" s="25">
        <v>42436</v>
      </c>
      <c r="D7" s="7">
        <v>4</v>
      </c>
      <c r="E7" s="26">
        <v>29</v>
      </c>
      <c r="F7" s="8"/>
      <c r="G7" s="142">
        <v>13</v>
      </c>
      <c r="H7" s="204" t="s">
        <v>940</v>
      </c>
      <c r="I7" s="216"/>
      <c r="J7" s="216"/>
      <c r="K7" s="216"/>
      <c r="L7" s="216"/>
      <c r="M7" s="216"/>
      <c r="N7" s="216"/>
      <c r="O7" s="216"/>
      <c r="P7" s="216"/>
      <c r="Q7" s="216"/>
      <c r="R7" s="216"/>
      <c r="S7" s="217">
        <v>42679</v>
      </c>
      <c r="T7" s="218"/>
      <c r="U7" s="27"/>
      <c r="V7" s="142">
        <v>5</v>
      </c>
      <c r="W7" s="7">
        <v>7</v>
      </c>
      <c r="X7" s="34"/>
    </row>
    <row r="8" spans="1:24" ht="12.75">
      <c r="A8" s="142">
        <v>6</v>
      </c>
      <c r="B8" s="13" t="s">
        <v>667</v>
      </c>
      <c r="C8" s="25">
        <v>42448</v>
      </c>
      <c r="D8" s="7">
        <v>10</v>
      </c>
      <c r="E8" s="26">
        <v>15</v>
      </c>
      <c r="F8" s="8"/>
      <c r="G8" s="142">
        <v>14</v>
      </c>
      <c r="H8" s="204" t="s">
        <v>966</v>
      </c>
      <c r="I8" s="216"/>
      <c r="J8" s="216"/>
      <c r="K8" s="216"/>
      <c r="L8" s="216"/>
      <c r="M8" s="216"/>
      <c r="N8" s="216"/>
      <c r="O8" s="216"/>
      <c r="P8" s="216"/>
      <c r="Q8" s="216"/>
      <c r="R8" s="216"/>
      <c r="S8" s="217">
        <v>42687</v>
      </c>
      <c r="T8" s="218"/>
      <c r="U8" s="27"/>
      <c r="V8" s="142">
        <v>2</v>
      </c>
      <c r="W8" s="7">
        <v>4</v>
      </c>
      <c r="X8" s="34"/>
    </row>
    <row r="9" spans="1:24" ht="12.75">
      <c r="A9" s="142">
        <v>7</v>
      </c>
      <c r="B9" s="160" t="s">
        <v>724</v>
      </c>
      <c r="C9" s="25">
        <v>42469</v>
      </c>
      <c r="D9" s="7">
        <v>6</v>
      </c>
      <c r="E9" s="35">
        <v>6</v>
      </c>
      <c r="F9" s="8"/>
      <c r="G9" s="142">
        <v>15</v>
      </c>
      <c r="H9" s="204" t="s">
        <v>995</v>
      </c>
      <c r="I9" s="216"/>
      <c r="J9" s="216"/>
      <c r="K9" s="216"/>
      <c r="L9" s="216"/>
      <c r="M9" s="216"/>
      <c r="N9" s="216"/>
      <c r="O9" s="216"/>
      <c r="P9" s="216"/>
      <c r="Q9" s="216"/>
      <c r="R9" s="216"/>
      <c r="S9" s="217">
        <v>42701</v>
      </c>
      <c r="T9" s="218"/>
      <c r="U9" s="30"/>
      <c r="V9" s="30">
        <v>5</v>
      </c>
      <c r="W9" s="37">
        <v>9</v>
      </c>
      <c r="X9" s="34"/>
    </row>
    <row r="10" spans="1:25" ht="12.75">
      <c r="A10" s="142">
        <v>8</v>
      </c>
      <c r="B10" s="45" t="s">
        <v>765</v>
      </c>
      <c r="C10" s="25">
        <v>42476</v>
      </c>
      <c r="D10" s="142">
        <v>5</v>
      </c>
      <c r="E10" s="187">
        <v>7</v>
      </c>
      <c r="F10" s="44"/>
      <c r="G10" s="12"/>
      <c r="H10" s="213"/>
      <c r="I10" s="214"/>
      <c r="J10" s="214"/>
      <c r="K10" s="214"/>
      <c r="L10" s="214"/>
      <c r="M10" s="214"/>
      <c r="N10" s="214"/>
      <c r="O10" s="214"/>
      <c r="P10" s="215"/>
      <c r="Q10" s="12"/>
      <c r="R10" s="12"/>
      <c r="S10" s="213"/>
      <c r="T10" s="215"/>
      <c r="U10" s="12"/>
      <c r="V10" s="12"/>
      <c r="W10" s="4"/>
      <c r="X10" s="22"/>
      <c r="Y10" s="22"/>
    </row>
    <row r="11" spans="1:25" ht="12.75">
      <c r="A11" s="3" t="s">
        <v>5</v>
      </c>
      <c r="B11" s="10" t="s">
        <v>6</v>
      </c>
      <c r="C11" s="11" t="s">
        <v>7</v>
      </c>
      <c r="D11" s="12">
        <v>1</v>
      </c>
      <c r="E11" s="4">
        <v>2</v>
      </c>
      <c r="F11" s="43">
        <v>3</v>
      </c>
      <c r="G11" s="12">
        <v>4</v>
      </c>
      <c r="H11" s="12">
        <v>5</v>
      </c>
      <c r="I11" s="12">
        <v>6</v>
      </c>
      <c r="J11" s="12">
        <v>7</v>
      </c>
      <c r="K11" s="12">
        <v>8</v>
      </c>
      <c r="L11" s="12">
        <v>9</v>
      </c>
      <c r="M11" s="12">
        <v>10</v>
      </c>
      <c r="N11" s="12">
        <v>11</v>
      </c>
      <c r="O11" s="12">
        <v>12</v>
      </c>
      <c r="P11" s="12">
        <v>13</v>
      </c>
      <c r="Q11" s="12">
        <v>15</v>
      </c>
      <c r="R11" s="12">
        <v>16</v>
      </c>
      <c r="S11" s="12">
        <v>14</v>
      </c>
      <c r="T11" s="12">
        <v>15</v>
      </c>
      <c r="U11" s="12" t="s">
        <v>8</v>
      </c>
      <c r="V11" s="12" t="s">
        <v>56</v>
      </c>
      <c r="W11" s="12" t="s">
        <v>9</v>
      </c>
      <c r="X11" s="4" t="s">
        <v>10</v>
      </c>
      <c r="Y11" s="12" t="s">
        <v>11</v>
      </c>
    </row>
    <row r="12" spans="1:25" ht="12.75">
      <c r="A12" s="13" t="s">
        <v>27</v>
      </c>
      <c r="B12" s="14" t="s">
        <v>189</v>
      </c>
      <c r="C12" s="14" t="s">
        <v>14</v>
      </c>
      <c r="D12" s="15">
        <v>20</v>
      </c>
      <c r="E12" s="15">
        <v>20</v>
      </c>
      <c r="F12" s="15">
        <v>37.5</v>
      </c>
      <c r="G12" s="15">
        <v>37.5</v>
      </c>
      <c r="H12" s="15">
        <v>25</v>
      </c>
      <c r="I12" s="15">
        <v>30</v>
      </c>
      <c r="J12" s="15">
        <v>5</v>
      </c>
      <c r="K12" s="15">
        <v>10</v>
      </c>
      <c r="L12" s="15">
        <v>20</v>
      </c>
      <c r="M12" s="15"/>
      <c r="N12" s="15">
        <v>20</v>
      </c>
      <c r="O12" s="15">
        <v>10</v>
      </c>
      <c r="P12" s="15"/>
      <c r="Q12" s="15"/>
      <c r="R12" s="15"/>
      <c r="S12" s="15">
        <v>5</v>
      </c>
      <c r="T12" s="15"/>
      <c r="U12" s="15">
        <f aca="true" t="shared" si="0" ref="U12:U37">SUM(D12:T12)</f>
        <v>240</v>
      </c>
      <c r="V12" s="15">
        <f aca="true" t="shared" si="1" ref="V12:V37">PRODUCT(U12,1.2)</f>
        <v>288</v>
      </c>
      <c r="W12" s="15">
        <v>90</v>
      </c>
      <c r="X12" s="15">
        <f aca="true" t="shared" si="2" ref="X12:X37">SUM(V12:W12)</f>
        <v>378</v>
      </c>
      <c r="Y12" s="15">
        <v>1</v>
      </c>
    </row>
    <row r="13" spans="1:25" ht="12.75">
      <c r="A13" s="13" t="s">
        <v>17</v>
      </c>
      <c r="B13" s="14" t="s">
        <v>225</v>
      </c>
      <c r="C13" s="14" t="s">
        <v>14</v>
      </c>
      <c r="D13" s="15">
        <v>15</v>
      </c>
      <c r="E13" s="15">
        <v>15</v>
      </c>
      <c r="F13" s="15">
        <v>15</v>
      </c>
      <c r="G13" s="15">
        <v>15</v>
      </c>
      <c r="H13" s="15">
        <v>20</v>
      </c>
      <c r="I13" s="15">
        <v>20</v>
      </c>
      <c r="J13" s="15">
        <v>5</v>
      </c>
      <c r="K13" s="15"/>
      <c r="L13" s="15">
        <v>15</v>
      </c>
      <c r="M13" s="15">
        <v>10</v>
      </c>
      <c r="N13" s="15"/>
      <c r="O13" s="15">
        <v>5</v>
      </c>
      <c r="P13" s="15"/>
      <c r="Q13" s="15"/>
      <c r="R13" s="15"/>
      <c r="S13" s="15"/>
      <c r="T13" s="15"/>
      <c r="U13" s="15">
        <f t="shared" si="0"/>
        <v>135</v>
      </c>
      <c r="V13" s="15">
        <f t="shared" si="1"/>
        <v>162</v>
      </c>
      <c r="W13" s="15">
        <v>70</v>
      </c>
      <c r="X13" s="15">
        <f t="shared" si="2"/>
        <v>232</v>
      </c>
      <c r="Y13" s="15">
        <v>2</v>
      </c>
    </row>
    <row r="14" spans="1:25" ht="12.75">
      <c r="A14" s="13" t="s">
        <v>210</v>
      </c>
      <c r="B14" s="14" t="s">
        <v>20</v>
      </c>
      <c r="C14" s="14" t="s">
        <v>14</v>
      </c>
      <c r="D14" s="15">
        <v>15</v>
      </c>
      <c r="E14" s="15">
        <v>15</v>
      </c>
      <c r="F14" s="15">
        <v>5</v>
      </c>
      <c r="G14" s="15">
        <v>5</v>
      </c>
      <c r="H14" s="15"/>
      <c r="I14" s="15">
        <v>20</v>
      </c>
      <c r="J14" s="15">
        <v>5</v>
      </c>
      <c r="K14" s="15"/>
      <c r="L14" s="15">
        <v>15</v>
      </c>
      <c r="M14" s="15"/>
      <c r="N14" s="15"/>
      <c r="O14" s="15"/>
      <c r="P14" s="15"/>
      <c r="Q14" s="15"/>
      <c r="R14" s="15"/>
      <c r="S14" s="15"/>
      <c r="T14" s="15"/>
      <c r="U14" s="15">
        <f t="shared" si="0"/>
        <v>80</v>
      </c>
      <c r="V14" s="15">
        <f t="shared" si="1"/>
        <v>96</v>
      </c>
      <c r="W14" s="15">
        <v>40</v>
      </c>
      <c r="X14" s="15">
        <f t="shared" si="2"/>
        <v>136</v>
      </c>
      <c r="Y14" s="15">
        <v>3</v>
      </c>
    </row>
    <row r="15" spans="1:25" ht="12.75">
      <c r="A15" s="13" t="s">
        <v>605</v>
      </c>
      <c r="B15" s="14" t="s">
        <v>606</v>
      </c>
      <c r="C15" s="14" t="s">
        <v>23</v>
      </c>
      <c r="D15" s="15"/>
      <c r="E15" s="15"/>
      <c r="F15" s="15"/>
      <c r="G15" s="15">
        <v>15</v>
      </c>
      <c r="H15" s="15">
        <v>5</v>
      </c>
      <c r="I15" s="15">
        <v>20</v>
      </c>
      <c r="J15" s="15">
        <v>5</v>
      </c>
      <c r="K15" s="15">
        <v>5</v>
      </c>
      <c r="L15" s="15"/>
      <c r="M15" s="15">
        <v>5</v>
      </c>
      <c r="N15" s="15">
        <v>15</v>
      </c>
      <c r="O15" s="15"/>
      <c r="P15" s="15"/>
      <c r="Q15" s="15"/>
      <c r="R15" s="15"/>
      <c r="S15" s="15"/>
      <c r="T15" s="15"/>
      <c r="U15" s="15">
        <f t="shared" si="0"/>
        <v>70</v>
      </c>
      <c r="V15" s="15">
        <f t="shared" si="1"/>
        <v>84</v>
      </c>
      <c r="W15" s="15">
        <v>50</v>
      </c>
      <c r="X15" s="15">
        <f t="shared" si="2"/>
        <v>134</v>
      </c>
      <c r="Y15" s="15">
        <v>4</v>
      </c>
    </row>
    <row r="16" spans="1:25" ht="12.75">
      <c r="A16" s="13" t="s">
        <v>261</v>
      </c>
      <c r="B16" s="14" t="s">
        <v>262</v>
      </c>
      <c r="C16" s="14" t="s">
        <v>16</v>
      </c>
      <c r="D16" s="15">
        <v>10</v>
      </c>
      <c r="E16" s="15"/>
      <c r="F16" s="15"/>
      <c r="G16" s="15"/>
      <c r="H16" s="15"/>
      <c r="I16" s="15">
        <v>25</v>
      </c>
      <c r="J16" s="15">
        <v>5</v>
      </c>
      <c r="K16" s="15"/>
      <c r="L16" s="15"/>
      <c r="M16" s="15">
        <v>5</v>
      </c>
      <c r="N16" s="15"/>
      <c r="O16" s="15">
        <v>5</v>
      </c>
      <c r="P16" s="15"/>
      <c r="Q16" s="15"/>
      <c r="R16" s="15"/>
      <c r="S16" s="15"/>
      <c r="T16" s="15">
        <v>10</v>
      </c>
      <c r="U16" s="15">
        <f t="shared" si="0"/>
        <v>60</v>
      </c>
      <c r="V16" s="15">
        <f t="shared" si="1"/>
        <v>72</v>
      </c>
      <c r="W16" s="15">
        <v>60</v>
      </c>
      <c r="X16" s="15">
        <f t="shared" si="2"/>
        <v>132</v>
      </c>
      <c r="Y16" s="15">
        <v>5</v>
      </c>
    </row>
    <row r="17" spans="1:25" ht="12.75">
      <c r="A17" s="13" t="s">
        <v>296</v>
      </c>
      <c r="B17" s="14" t="s">
        <v>221</v>
      </c>
      <c r="C17" s="14" t="s">
        <v>37</v>
      </c>
      <c r="D17" s="15">
        <v>10</v>
      </c>
      <c r="E17" s="15"/>
      <c r="F17" s="15"/>
      <c r="G17" s="15">
        <v>15</v>
      </c>
      <c r="H17" s="15"/>
      <c r="I17" s="15">
        <v>15</v>
      </c>
      <c r="J17" s="15"/>
      <c r="K17" s="15"/>
      <c r="L17" s="15"/>
      <c r="M17" s="15"/>
      <c r="N17" s="15">
        <v>10</v>
      </c>
      <c r="O17" s="15"/>
      <c r="P17" s="15"/>
      <c r="Q17" s="15"/>
      <c r="R17" s="15"/>
      <c r="S17" s="15"/>
      <c r="T17" s="15"/>
      <c r="U17" s="15">
        <f t="shared" si="0"/>
        <v>50</v>
      </c>
      <c r="V17" s="15">
        <f t="shared" si="1"/>
        <v>60</v>
      </c>
      <c r="W17" s="15">
        <v>30</v>
      </c>
      <c r="X17" s="15">
        <f t="shared" si="2"/>
        <v>90</v>
      </c>
      <c r="Y17" s="15">
        <v>6</v>
      </c>
    </row>
    <row r="18" spans="1:25" ht="12.75">
      <c r="A18" s="13" t="s">
        <v>272</v>
      </c>
      <c r="B18" s="14" t="s">
        <v>295</v>
      </c>
      <c r="C18" s="14" t="s">
        <v>16</v>
      </c>
      <c r="D18" s="15">
        <v>10</v>
      </c>
      <c r="E18" s="15"/>
      <c r="F18" s="15"/>
      <c r="G18" s="15"/>
      <c r="H18" s="15"/>
      <c r="I18" s="15">
        <v>5</v>
      </c>
      <c r="J18" s="15">
        <v>5</v>
      </c>
      <c r="K18" s="15"/>
      <c r="L18" s="15">
        <v>5</v>
      </c>
      <c r="M18" s="15"/>
      <c r="N18" s="15"/>
      <c r="O18" s="15"/>
      <c r="P18" s="15"/>
      <c r="Q18" s="15"/>
      <c r="R18" s="15"/>
      <c r="S18" s="15"/>
      <c r="T18" s="15"/>
      <c r="U18" s="15">
        <f t="shared" si="0"/>
        <v>25</v>
      </c>
      <c r="V18" s="15">
        <f t="shared" si="1"/>
        <v>30</v>
      </c>
      <c r="W18" s="15">
        <v>40</v>
      </c>
      <c r="X18" s="15">
        <f t="shared" si="2"/>
        <v>70</v>
      </c>
      <c r="Y18" s="15">
        <v>7</v>
      </c>
    </row>
    <row r="19" spans="1:25" ht="12.75">
      <c r="A19" s="13" t="s">
        <v>459</v>
      </c>
      <c r="B19" s="14" t="s">
        <v>460</v>
      </c>
      <c r="C19" s="14" t="s">
        <v>14</v>
      </c>
      <c r="D19" s="15"/>
      <c r="E19" s="15">
        <v>5</v>
      </c>
      <c r="F19" s="15"/>
      <c r="G19" s="15"/>
      <c r="H19" s="15"/>
      <c r="I19" s="15">
        <v>15</v>
      </c>
      <c r="J19" s="15"/>
      <c r="K19" s="15"/>
      <c r="L19" s="15">
        <v>5</v>
      </c>
      <c r="M19" s="15">
        <v>5</v>
      </c>
      <c r="N19" s="15"/>
      <c r="O19" s="15"/>
      <c r="P19" s="15"/>
      <c r="Q19" s="15"/>
      <c r="R19" s="15"/>
      <c r="S19" s="15"/>
      <c r="T19" s="15"/>
      <c r="U19" s="15">
        <f t="shared" si="0"/>
        <v>30</v>
      </c>
      <c r="V19" s="15">
        <f t="shared" si="1"/>
        <v>36</v>
      </c>
      <c r="W19" s="15">
        <v>30</v>
      </c>
      <c r="X19" s="15">
        <f t="shared" si="2"/>
        <v>66</v>
      </c>
      <c r="Y19" s="15">
        <v>8</v>
      </c>
    </row>
    <row r="20" spans="1:25" ht="12.75">
      <c r="A20" s="13" t="s">
        <v>21</v>
      </c>
      <c r="B20" s="14" t="s">
        <v>22</v>
      </c>
      <c r="C20" s="14" t="s">
        <v>23</v>
      </c>
      <c r="D20" s="15">
        <v>10</v>
      </c>
      <c r="E20" s="15">
        <v>10</v>
      </c>
      <c r="F20" s="15"/>
      <c r="G20" s="15">
        <v>5</v>
      </c>
      <c r="H20" s="15"/>
      <c r="I20" s="15"/>
      <c r="J20" s="15"/>
      <c r="K20" s="15"/>
      <c r="L20" s="15"/>
      <c r="M20" s="15"/>
      <c r="N20" s="15"/>
      <c r="O20" s="15"/>
      <c r="P20" s="15"/>
      <c r="Q20" s="15"/>
      <c r="R20" s="15"/>
      <c r="S20" s="15"/>
      <c r="T20" s="15">
        <v>10</v>
      </c>
      <c r="U20" s="15">
        <f t="shared" si="0"/>
        <v>35</v>
      </c>
      <c r="V20" s="15">
        <f t="shared" si="1"/>
        <v>42</v>
      </c>
      <c r="W20" s="15">
        <v>20</v>
      </c>
      <c r="X20" s="15">
        <f t="shared" si="2"/>
        <v>62</v>
      </c>
      <c r="Y20" s="15">
        <v>9</v>
      </c>
    </row>
    <row r="21" spans="1:25" ht="12.75">
      <c r="A21" s="13" t="s">
        <v>230</v>
      </c>
      <c r="B21" s="14" t="s">
        <v>231</v>
      </c>
      <c r="C21" s="14" t="s">
        <v>36</v>
      </c>
      <c r="D21" s="15">
        <v>5</v>
      </c>
      <c r="E21" s="15">
        <v>10</v>
      </c>
      <c r="F21" s="15"/>
      <c r="G21" s="15"/>
      <c r="H21" s="15"/>
      <c r="I21" s="15">
        <v>5</v>
      </c>
      <c r="J21" s="15"/>
      <c r="K21" s="15"/>
      <c r="L21" s="15"/>
      <c r="M21" s="15">
        <v>5</v>
      </c>
      <c r="N21" s="15"/>
      <c r="O21" s="15"/>
      <c r="P21" s="15"/>
      <c r="Q21" s="15"/>
      <c r="R21" s="15"/>
      <c r="S21" s="15"/>
      <c r="T21" s="15"/>
      <c r="U21" s="15">
        <f t="shared" si="0"/>
        <v>25</v>
      </c>
      <c r="V21" s="15">
        <f t="shared" si="1"/>
        <v>30</v>
      </c>
      <c r="W21" s="15">
        <v>30</v>
      </c>
      <c r="X21" s="15">
        <f t="shared" si="2"/>
        <v>60</v>
      </c>
      <c r="Y21" s="15">
        <v>10</v>
      </c>
    </row>
    <row r="22" spans="1:25" ht="12.75">
      <c r="A22" s="13" t="s">
        <v>210</v>
      </c>
      <c r="B22" s="14" t="s">
        <v>229</v>
      </c>
      <c r="C22" s="14" t="s">
        <v>14</v>
      </c>
      <c r="D22" s="15"/>
      <c r="E22" s="15"/>
      <c r="F22" s="15"/>
      <c r="G22" s="15"/>
      <c r="H22" s="15"/>
      <c r="I22" s="15"/>
      <c r="J22" s="15"/>
      <c r="K22" s="15"/>
      <c r="L22" s="15"/>
      <c r="M22" s="15"/>
      <c r="N22" s="15">
        <v>10</v>
      </c>
      <c r="O22" s="15">
        <v>5</v>
      </c>
      <c r="P22" s="15">
        <v>5</v>
      </c>
      <c r="Q22" s="15"/>
      <c r="R22" s="15"/>
      <c r="S22" s="15"/>
      <c r="T22" s="15"/>
      <c r="U22" s="15">
        <f t="shared" si="0"/>
        <v>20</v>
      </c>
      <c r="V22" s="15">
        <f t="shared" si="1"/>
        <v>24</v>
      </c>
      <c r="W22" s="15">
        <v>20</v>
      </c>
      <c r="X22" s="15">
        <f t="shared" si="2"/>
        <v>44</v>
      </c>
      <c r="Y22" s="15">
        <v>11</v>
      </c>
    </row>
    <row r="23" spans="1:25" ht="12.75">
      <c r="A23" s="13" t="s">
        <v>277</v>
      </c>
      <c r="B23" s="14" t="s">
        <v>278</v>
      </c>
      <c r="C23" s="14" t="s">
        <v>26</v>
      </c>
      <c r="D23" s="15"/>
      <c r="E23" s="15">
        <v>10</v>
      </c>
      <c r="F23" s="15"/>
      <c r="G23" s="15">
        <v>5</v>
      </c>
      <c r="H23" s="15"/>
      <c r="I23" s="15"/>
      <c r="J23" s="15"/>
      <c r="K23" s="15"/>
      <c r="L23" s="15"/>
      <c r="M23" s="15">
        <v>5</v>
      </c>
      <c r="N23" s="15"/>
      <c r="O23" s="15"/>
      <c r="P23" s="15"/>
      <c r="Q23" s="15"/>
      <c r="R23" s="15"/>
      <c r="S23" s="15"/>
      <c r="T23" s="15"/>
      <c r="U23" s="15">
        <f t="shared" si="0"/>
        <v>20</v>
      </c>
      <c r="V23" s="15">
        <f t="shared" si="1"/>
        <v>24</v>
      </c>
      <c r="W23" s="15">
        <v>10</v>
      </c>
      <c r="X23" s="15">
        <f t="shared" si="2"/>
        <v>34</v>
      </c>
      <c r="Y23" s="15">
        <v>12</v>
      </c>
    </row>
    <row r="24" spans="1:25" ht="12.75">
      <c r="A24" s="13" t="s">
        <v>457</v>
      </c>
      <c r="B24" s="14" t="s">
        <v>354</v>
      </c>
      <c r="C24" s="14" t="s">
        <v>23</v>
      </c>
      <c r="D24" s="15"/>
      <c r="E24" s="15"/>
      <c r="F24" s="15"/>
      <c r="G24" s="15"/>
      <c r="H24" s="15"/>
      <c r="I24" s="15"/>
      <c r="J24" s="15"/>
      <c r="K24" s="15"/>
      <c r="L24" s="15"/>
      <c r="M24" s="15"/>
      <c r="N24" s="15"/>
      <c r="O24" s="15"/>
      <c r="P24" s="15"/>
      <c r="Q24" s="15"/>
      <c r="R24" s="15"/>
      <c r="S24" s="15">
        <v>5</v>
      </c>
      <c r="T24" s="15">
        <v>5</v>
      </c>
      <c r="U24" s="15">
        <f t="shared" si="0"/>
        <v>10</v>
      </c>
      <c r="V24" s="15">
        <f t="shared" si="1"/>
        <v>12</v>
      </c>
      <c r="W24" s="15">
        <v>20</v>
      </c>
      <c r="X24" s="15">
        <f t="shared" si="2"/>
        <v>32</v>
      </c>
      <c r="Y24" s="15">
        <v>13</v>
      </c>
    </row>
    <row r="25" spans="1:25" ht="12.75">
      <c r="A25" s="13" t="s">
        <v>271</v>
      </c>
      <c r="B25" s="14" t="s">
        <v>377</v>
      </c>
      <c r="C25" s="14" t="s">
        <v>23</v>
      </c>
      <c r="D25" s="15"/>
      <c r="E25" s="15"/>
      <c r="F25" s="15"/>
      <c r="G25" s="15"/>
      <c r="H25" s="15"/>
      <c r="I25" s="15"/>
      <c r="J25" s="15"/>
      <c r="K25" s="15"/>
      <c r="L25" s="15"/>
      <c r="M25" s="15"/>
      <c r="N25" s="15">
        <v>5</v>
      </c>
      <c r="O25" s="15"/>
      <c r="P25" s="15"/>
      <c r="Q25" s="15"/>
      <c r="R25" s="15"/>
      <c r="S25" s="15"/>
      <c r="T25" s="15">
        <v>5</v>
      </c>
      <c r="U25" s="15">
        <f t="shared" si="0"/>
        <v>10</v>
      </c>
      <c r="V25" s="15">
        <f t="shared" si="1"/>
        <v>12</v>
      </c>
      <c r="W25" s="15">
        <v>20</v>
      </c>
      <c r="X25" s="15">
        <f t="shared" si="2"/>
        <v>32</v>
      </c>
      <c r="Y25" s="15">
        <v>13</v>
      </c>
    </row>
    <row r="26" spans="1:25" ht="12.75">
      <c r="A26" s="13" t="s">
        <v>24</v>
      </c>
      <c r="B26" s="14" t="s">
        <v>25</v>
      </c>
      <c r="C26" s="14" t="s">
        <v>26</v>
      </c>
      <c r="D26" s="15">
        <v>5</v>
      </c>
      <c r="E26" s="15"/>
      <c r="F26" s="15"/>
      <c r="G26" s="15"/>
      <c r="H26" s="15"/>
      <c r="I26" s="15"/>
      <c r="J26" s="15"/>
      <c r="K26" s="15"/>
      <c r="L26" s="15"/>
      <c r="M26" s="15">
        <v>5</v>
      </c>
      <c r="N26" s="15"/>
      <c r="O26" s="15"/>
      <c r="P26" s="15"/>
      <c r="Q26" s="15"/>
      <c r="R26" s="15"/>
      <c r="S26" s="15"/>
      <c r="T26" s="15"/>
      <c r="U26" s="15">
        <f t="shared" si="0"/>
        <v>10</v>
      </c>
      <c r="V26" s="15">
        <f t="shared" si="1"/>
        <v>12</v>
      </c>
      <c r="W26" s="15">
        <v>20</v>
      </c>
      <c r="X26" s="15">
        <f t="shared" si="2"/>
        <v>32</v>
      </c>
      <c r="Y26" s="15">
        <v>13</v>
      </c>
    </row>
    <row r="27" spans="1:25" ht="12.75">
      <c r="A27" s="13" t="s">
        <v>457</v>
      </c>
      <c r="B27" s="14" t="s">
        <v>458</v>
      </c>
      <c r="C27" s="14" t="s">
        <v>23</v>
      </c>
      <c r="D27" s="15"/>
      <c r="E27" s="15">
        <v>5</v>
      </c>
      <c r="F27" s="15"/>
      <c r="G27" s="15">
        <v>5</v>
      </c>
      <c r="H27" s="15"/>
      <c r="I27" s="15"/>
      <c r="J27" s="15"/>
      <c r="K27" s="15"/>
      <c r="L27" s="15"/>
      <c r="M27" s="15"/>
      <c r="N27" s="15"/>
      <c r="O27" s="15"/>
      <c r="P27" s="15"/>
      <c r="Q27" s="15"/>
      <c r="R27" s="15"/>
      <c r="S27" s="15"/>
      <c r="T27" s="15"/>
      <c r="U27" s="15">
        <f t="shared" si="0"/>
        <v>10</v>
      </c>
      <c r="V27" s="15">
        <f t="shared" si="1"/>
        <v>12</v>
      </c>
      <c r="W27" s="15">
        <v>10</v>
      </c>
      <c r="X27" s="15">
        <f t="shared" si="2"/>
        <v>22</v>
      </c>
      <c r="Y27" s="15">
        <v>16</v>
      </c>
    </row>
    <row r="28" spans="1:25" ht="12.75">
      <c r="A28" s="13" t="s">
        <v>607</v>
      </c>
      <c r="B28" s="14" t="s">
        <v>608</v>
      </c>
      <c r="C28" s="14" t="s">
        <v>33</v>
      </c>
      <c r="D28" s="15"/>
      <c r="E28" s="15"/>
      <c r="F28" s="15"/>
      <c r="G28" s="15">
        <v>5</v>
      </c>
      <c r="H28" s="15">
        <v>5</v>
      </c>
      <c r="I28" s="15"/>
      <c r="J28" s="15"/>
      <c r="K28" s="15"/>
      <c r="L28" s="15"/>
      <c r="M28" s="15"/>
      <c r="N28" s="15"/>
      <c r="O28" s="15"/>
      <c r="P28" s="15"/>
      <c r="Q28" s="15"/>
      <c r="R28" s="15"/>
      <c r="S28" s="15"/>
      <c r="T28" s="15"/>
      <c r="U28" s="15">
        <f t="shared" si="0"/>
        <v>10</v>
      </c>
      <c r="V28" s="15">
        <f t="shared" si="1"/>
        <v>12</v>
      </c>
      <c r="W28" s="15">
        <v>10</v>
      </c>
      <c r="X28" s="15">
        <f t="shared" si="2"/>
        <v>22</v>
      </c>
      <c r="Y28" s="15">
        <v>16</v>
      </c>
    </row>
    <row r="29" spans="1:25" ht="12.75">
      <c r="A29" s="13" t="s">
        <v>384</v>
      </c>
      <c r="B29" s="14" t="s">
        <v>385</v>
      </c>
      <c r="C29" s="14" t="s">
        <v>35</v>
      </c>
      <c r="D29" s="15"/>
      <c r="E29" s="15"/>
      <c r="F29" s="15"/>
      <c r="G29" s="15">
        <v>5</v>
      </c>
      <c r="H29" s="15"/>
      <c r="I29" s="15">
        <v>5</v>
      </c>
      <c r="J29" s="15"/>
      <c r="K29" s="15"/>
      <c r="L29" s="15"/>
      <c r="M29" s="15"/>
      <c r="N29" s="15"/>
      <c r="O29" s="15"/>
      <c r="P29" s="15"/>
      <c r="Q29" s="15"/>
      <c r="R29" s="15"/>
      <c r="S29" s="15"/>
      <c r="T29" s="15"/>
      <c r="U29" s="15">
        <f t="shared" si="0"/>
        <v>10</v>
      </c>
      <c r="V29" s="15">
        <f t="shared" si="1"/>
        <v>12</v>
      </c>
      <c r="W29" s="15">
        <v>10</v>
      </c>
      <c r="X29" s="15">
        <f t="shared" si="2"/>
        <v>22</v>
      </c>
      <c r="Y29" s="15">
        <v>16</v>
      </c>
    </row>
    <row r="30" spans="1:25" ht="12.75">
      <c r="A30" s="13" t="s">
        <v>349</v>
      </c>
      <c r="B30" s="14" t="s">
        <v>270</v>
      </c>
      <c r="C30" s="14" t="s">
        <v>19</v>
      </c>
      <c r="D30" s="15">
        <v>5</v>
      </c>
      <c r="E30" s="15">
        <v>5</v>
      </c>
      <c r="F30" s="15"/>
      <c r="G30" s="15"/>
      <c r="H30" s="15"/>
      <c r="I30" s="15"/>
      <c r="J30" s="15"/>
      <c r="K30" s="15"/>
      <c r="L30" s="15"/>
      <c r="M30" s="15"/>
      <c r="N30" s="15"/>
      <c r="O30" s="15"/>
      <c r="P30" s="15"/>
      <c r="Q30" s="15"/>
      <c r="R30" s="15"/>
      <c r="S30" s="15"/>
      <c r="T30" s="15"/>
      <c r="U30" s="15">
        <f t="shared" si="0"/>
        <v>10</v>
      </c>
      <c r="V30" s="15">
        <f t="shared" si="1"/>
        <v>12</v>
      </c>
      <c r="W30" s="15">
        <v>10</v>
      </c>
      <c r="X30" s="15">
        <f t="shared" si="2"/>
        <v>22</v>
      </c>
      <c r="Y30" s="15">
        <v>16</v>
      </c>
    </row>
    <row r="31" spans="1:25" ht="12.75">
      <c r="A31" s="13" t="s">
        <v>348</v>
      </c>
      <c r="B31" s="14" t="s">
        <v>354</v>
      </c>
      <c r="C31" s="14" t="s">
        <v>23</v>
      </c>
      <c r="D31" s="15"/>
      <c r="E31" s="15"/>
      <c r="F31" s="15"/>
      <c r="G31" s="15"/>
      <c r="H31" s="15"/>
      <c r="I31" s="15"/>
      <c r="J31" s="15"/>
      <c r="K31" s="15">
        <v>5</v>
      </c>
      <c r="L31" s="15"/>
      <c r="M31" s="15"/>
      <c r="N31" s="15"/>
      <c r="O31" s="15"/>
      <c r="P31" s="15"/>
      <c r="Q31" s="15"/>
      <c r="R31" s="15"/>
      <c r="S31" s="15"/>
      <c r="T31" s="15"/>
      <c r="U31" s="15">
        <f t="shared" si="0"/>
        <v>5</v>
      </c>
      <c r="V31" s="15">
        <f t="shared" si="1"/>
        <v>6</v>
      </c>
      <c r="W31" s="15">
        <v>10</v>
      </c>
      <c r="X31" s="15">
        <f t="shared" si="2"/>
        <v>16</v>
      </c>
      <c r="Y31" s="15">
        <v>20</v>
      </c>
    </row>
    <row r="32" spans="1:25" ht="12.75">
      <c r="A32" s="13" t="s">
        <v>748</v>
      </c>
      <c r="B32" s="14" t="s">
        <v>691</v>
      </c>
      <c r="C32" s="14" t="s">
        <v>31</v>
      </c>
      <c r="D32" s="15"/>
      <c r="E32" s="15"/>
      <c r="F32" s="15"/>
      <c r="G32" s="15"/>
      <c r="H32" s="15"/>
      <c r="I32" s="15"/>
      <c r="J32" s="15"/>
      <c r="K32" s="15">
        <v>5</v>
      </c>
      <c r="L32" s="15"/>
      <c r="M32" s="15"/>
      <c r="N32" s="15"/>
      <c r="O32" s="15"/>
      <c r="P32" s="15"/>
      <c r="Q32" s="15"/>
      <c r="R32" s="15"/>
      <c r="S32" s="15"/>
      <c r="T32" s="15"/>
      <c r="U32" s="15">
        <f t="shared" si="0"/>
        <v>5</v>
      </c>
      <c r="V32" s="15">
        <f t="shared" si="1"/>
        <v>6</v>
      </c>
      <c r="W32" s="15">
        <v>10</v>
      </c>
      <c r="X32" s="15">
        <f t="shared" si="2"/>
        <v>16</v>
      </c>
      <c r="Y32" s="15">
        <v>20</v>
      </c>
    </row>
    <row r="33" spans="1:25" ht="12.75">
      <c r="A33" s="13" t="s">
        <v>743</v>
      </c>
      <c r="B33" s="14" t="s">
        <v>744</v>
      </c>
      <c r="C33" s="14" t="s">
        <v>197</v>
      </c>
      <c r="D33" s="15"/>
      <c r="E33" s="15"/>
      <c r="F33" s="15"/>
      <c r="G33" s="15"/>
      <c r="H33" s="15"/>
      <c r="I33" s="15"/>
      <c r="J33" s="15"/>
      <c r="K33" s="15"/>
      <c r="L33" s="15"/>
      <c r="M33" s="15">
        <v>5</v>
      </c>
      <c r="N33" s="15"/>
      <c r="O33" s="15"/>
      <c r="P33" s="15"/>
      <c r="Q33" s="15"/>
      <c r="R33" s="15"/>
      <c r="S33" s="15"/>
      <c r="T33" s="15"/>
      <c r="U33" s="15">
        <f t="shared" si="0"/>
        <v>5</v>
      </c>
      <c r="V33" s="15">
        <f t="shared" si="1"/>
        <v>6</v>
      </c>
      <c r="W33" s="15">
        <v>10</v>
      </c>
      <c r="X33" s="15">
        <f t="shared" si="2"/>
        <v>16</v>
      </c>
      <c r="Y33" s="15">
        <v>20</v>
      </c>
    </row>
    <row r="34" spans="1:25" ht="12.75">
      <c r="A34" s="13" t="s">
        <v>599</v>
      </c>
      <c r="B34" s="14" t="s">
        <v>600</v>
      </c>
      <c r="C34" s="14" t="s">
        <v>55</v>
      </c>
      <c r="D34" s="15"/>
      <c r="E34" s="15"/>
      <c r="F34" s="15"/>
      <c r="G34" s="15"/>
      <c r="H34" s="15"/>
      <c r="I34" s="15"/>
      <c r="J34" s="15"/>
      <c r="K34" s="15"/>
      <c r="L34" s="15"/>
      <c r="M34" s="15"/>
      <c r="N34" s="15"/>
      <c r="O34" s="15">
        <v>5</v>
      </c>
      <c r="P34" s="15"/>
      <c r="Q34" s="15"/>
      <c r="R34" s="15"/>
      <c r="S34" s="15"/>
      <c r="T34" s="15"/>
      <c r="U34" s="15">
        <f t="shared" si="0"/>
        <v>5</v>
      </c>
      <c r="V34" s="15">
        <f t="shared" si="1"/>
        <v>6</v>
      </c>
      <c r="W34" s="15">
        <v>10</v>
      </c>
      <c r="X34" s="15">
        <f t="shared" si="2"/>
        <v>16</v>
      </c>
      <c r="Y34" s="15">
        <v>20</v>
      </c>
    </row>
    <row r="35" spans="1:25" ht="12.75">
      <c r="A35" s="13" t="s">
        <v>481</v>
      </c>
      <c r="B35" s="14" t="s">
        <v>482</v>
      </c>
      <c r="C35" s="14" t="s">
        <v>31</v>
      </c>
      <c r="D35" s="15"/>
      <c r="E35" s="15"/>
      <c r="F35" s="15"/>
      <c r="G35" s="15"/>
      <c r="H35" s="15"/>
      <c r="I35" s="15"/>
      <c r="J35" s="15"/>
      <c r="K35" s="15">
        <v>5</v>
      </c>
      <c r="L35" s="15"/>
      <c r="M35" s="15"/>
      <c r="N35" s="15"/>
      <c r="O35" s="15"/>
      <c r="P35" s="15"/>
      <c r="Q35" s="15"/>
      <c r="R35" s="15"/>
      <c r="S35" s="15"/>
      <c r="T35" s="15"/>
      <c r="U35" s="15">
        <f t="shared" si="0"/>
        <v>5</v>
      </c>
      <c r="V35" s="15">
        <f t="shared" si="1"/>
        <v>6</v>
      </c>
      <c r="W35" s="15">
        <v>10</v>
      </c>
      <c r="X35" s="15">
        <f t="shared" si="2"/>
        <v>16</v>
      </c>
      <c r="Y35" s="15">
        <v>20</v>
      </c>
    </row>
    <row r="36" spans="1:25" ht="12.75">
      <c r="A36" s="13" t="s">
        <v>228</v>
      </c>
      <c r="B36" s="14" t="s">
        <v>229</v>
      </c>
      <c r="C36" s="14" t="s">
        <v>23</v>
      </c>
      <c r="D36" s="15">
        <v>5</v>
      </c>
      <c r="E36" s="15"/>
      <c r="F36" s="15"/>
      <c r="G36" s="15"/>
      <c r="H36" s="15"/>
      <c r="I36" s="15"/>
      <c r="J36" s="15"/>
      <c r="K36" s="15"/>
      <c r="L36" s="15"/>
      <c r="M36" s="15"/>
      <c r="N36" s="15"/>
      <c r="O36" s="15"/>
      <c r="P36" s="15"/>
      <c r="Q36" s="15"/>
      <c r="R36" s="15"/>
      <c r="S36" s="15"/>
      <c r="T36" s="15"/>
      <c r="U36" s="15">
        <f t="shared" si="0"/>
        <v>5</v>
      </c>
      <c r="V36" s="15">
        <f t="shared" si="1"/>
        <v>6</v>
      </c>
      <c r="W36" s="15">
        <v>10</v>
      </c>
      <c r="X36" s="15">
        <f t="shared" si="2"/>
        <v>16</v>
      </c>
      <c r="Y36" s="15">
        <v>20</v>
      </c>
    </row>
    <row r="37" spans="1:25" ht="12.75">
      <c r="A37" s="13" t="s">
        <v>228</v>
      </c>
      <c r="B37" s="14" t="s">
        <v>912</v>
      </c>
      <c r="C37" s="14" t="s">
        <v>23</v>
      </c>
      <c r="D37" s="15"/>
      <c r="E37" s="15"/>
      <c r="F37" s="15"/>
      <c r="G37" s="15"/>
      <c r="H37" s="15"/>
      <c r="I37" s="15"/>
      <c r="J37" s="15"/>
      <c r="K37" s="15"/>
      <c r="L37" s="15"/>
      <c r="M37" s="15"/>
      <c r="N37" s="15"/>
      <c r="O37" s="15"/>
      <c r="P37" s="15"/>
      <c r="Q37" s="15"/>
      <c r="R37" s="15"/>
      <c r="S37" s="15"/>
      <c r="T37" s="15">
        <v>5</v>
      </c>
      <c r="U37" s="15">
        <f t="shared" si="0"/>
        <v>5</v>
      </c>
      <c r="V37" s="15">
        <f t="shared" si="1"/>
        <v>6</v>
      </c>
      <c r="W37" s="15">
        <v>10</v>
      </c>
      <c r="X37" s="15">
        <f t="shared" si="2"/>
        <v>16</v>
      </c>
      <c r="Y37" s="15">
        <v>20</v>
      </c>
    </row>
  </sheetData>
  <sheetProtection/>
  <mergeCells count="19">
    <mergeCell ref="A1:O1"/>
    <mergeCell ref="S5:T5"/>
    <mergeCell ref="H6:R6"/>
    <mergeCell ref="S6:T6"/>
    <mergeCell ref="S2:T2"/>
    <mergeCell ref="H2:R2"/>
    <mergeCell ref="S3:T3"/>
    <mergeCell ref="S4:T4"/>
    <mergeCell ref="H3:P3"/>
    <mergeCell ref="H4:P4"/>
    <mergeCell ref="H10:P10"/>
    <mergeCell ref="S10:T10"/>
    <mergeCell ref="H5:P5"/>
    <mergeCell ref="S9:T9"/>
    <mergeCell ref="H9:R9"/>
    <mergeCell ref="H7:R7"/>
    <mergeCell ref="S7:T7"/>
    <mergeCell ref="H8:R8"/>
    <mergeCell ref="S8:T8"/>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Y45"/>
  <sheetViews>
    <sheetView zoomScalePageLayoutView="0" workbookViewId="0" topLeftCell="A1">
      <selection activeCell="Y38" sqref="Y38:Y45"/>
    </sheetView>
  </sheetViews>
  <sheetFormatPr defaultColWidth="9.00390625" defaultRowHeight="12.75"/>
  <cols>
    <col min="1" max="1" width="20.375" style="0" customWidth="1"/>
    <col min="2" max="2" width="24.625" style="0" customWidth="1"/>
    <col min="3" max="3" width="11.25390625" style="0" customWidth="1"/>
    <col min="4" max="4" width="2.75390625" style="0" bestFit="1" customWidth="1"/>
    <col min="5" max="5" width="4.625" style="0" customWidth="1"/>
    <col min="6" max="6" width="2.75390625" style="0" bestFit="1" customWidth="1"/>
    <col min="7" max="7" width="4.625" style="0" customWidth="1"/>
    <col min="8" max="10" width="2.75390625" style="0" bestFit="1" customWidth="1"/>
    <col min="11" max="11" width="3.125" style="0" customWidth="1"/>
    <col min="12" max="12" width="2.75390625" style="0" bestFit="1" customWidth="1"/>
    <col min="13" max="13" width="3.00390625" style="0" bestFit="1" customWidth="1"/>
    <col min="14" max="14" width="4.125" style="0" customWidth="1"/>
    <col min="15" max="16" width="3.00390625" style="0" bestFit="1" customWidth="1"/>
    <col min="17" max="19" width="3.00390625" style="0" customWidth="1"/>
    <col min="20" max="20" width="3.25390625" style="0" customWidth="1"/>
    <col min="21" max="21" width="3.625" style="0" hidden="1" customWidth="1"/>
    <col min="22" max="22" width="4.375" style="0" bestFit="1" customWidth="1"/>
    <col min="23" max="23" width="5.875" style="0" bestFit="1" customWidth="1"/>
    <col min="24" max="24" width="4.375" style="0" bestFit="1" customWidth="1"/>
    <col min="25" max="25" width="6.00390625" style="0" bestFit="1" customWidth="1"/>
  </cols>
  <sheetData>
    <row r="1" spans="1:24" ht="21">
      <c r="A1" s="206" t="s">
        <v>428</v>
      </c>
      <c r="B1" s="206"/>
      <c r="C1" s="206"/>
      <c r="D1" s="206"/>
      <c r="E1" s="206"/>
      <c r="F1" s="206"/>
      <c r="G1" s="206"/>
      <c r="H1" s="206"/>
      <c r="I1" s="206"/>
      <c r="J1" s="206"/>
      <c r="K1" s="206"/>
      <c r="L1" s="206"/>
      <c r="M1" s="206"/>
      <c r="N1" s="206"/>
      <c r="O1" s="206"/>
      <c r="P1" s="18"/>
      <c r="Q1" s="18"/>
      <c r="R1" s="18"/>
      <c r="W1" s="18"/>
      <c r="X1" s="18"/>
    </row>
    <row r="2" spans="1:24" ht="12.75" customHeight="1">
      <c r="A2" s="19"/>
      <c r="B2" s="20" t="s">
        <v>0</v>
      </c>
      <c r="C2" s="21" t="s">
        <v>1</v>
      </c>
      <c r="D2" s="13" t="s">
        <v>2</v>
      </c>
      <c r="E2" s="16" t="s">
        <v>3</v>
      </c>
      <c r="F2" s="22"/>
      <c r="G2" s="4"/>
      <c r="H2" s="213" t="s">
        <v>0</v>
      </c>
      <c r="I2" s="214"/>
      <c r="J2" s="214"/>
      <c r="K2" s="214"/>
      <c r="L2" s="214"/>
      <c r="M2" s="214"/>
      <c r="N2" s="214"/>
      <c r="O2" s="214"/>
      <c r="P2" s="214"/>
      <c r="Q2" s="214"/>
      <c r="R2" s="215"/>
      <c r="S2" s="213" t="s">
        <v>1</v>
      </c>
      <c r="T2" s="215"/>
      <c r="U2" s="24"/>
      <c r="V2" s="13" t="s">
        <v>2</v>
      </c>
      <c r="W2" s="16" t="s">
        <v>3</v>
      </c>
      <c r="X2" s="33"/>
    </row>
    <row r="3" spans="1:24" ht="12.75" customHeight="1">
      <c r="A3" s="142">
        <v>1</v>
      </c>
      <c r="B3" s="13" t="s">
        <v>323</v>
      </c>
      <c r="C3" s="25">
        <v>42385</v>
      </c>
      <c r="D3" s="7">
        <v>11</v>
      </c>
      <c r="E3" s="26">
        <v>11</v>
      </c>
      <c r="F3" s="8"/>
      <c r="G3" s="142">
        <v>9</v>
      </c>
      <c r="H3" s="204" t="s">
        <v>856</v>
      </c>
      <c r="I3" s="216"/>
      <c r="J3" s="216"/>
      <c r="K3" s="216"/>
      <c r="L3" s="216"/>
      <c r="M3" s="216"/>
      <c r="N3" s="216"/>
      <c r="O3" s="216"/>
      <c r="P3" s="216"/>
      <c r="Q3" s="216"/>
      <c r="R3" s="205"/>
      <c r="S3" s="217">
        <v>42504</v>
      </c>
      <c r="T3" s="218"/>
      <c r="U3" s="27"/>
      <c r="V3" s="36">
        <v>8</v>
      </c>
      <c r="W3" s="26">
        <v>9</v>
      </c>
      <c r="X3" s="34"/>
    </row>
    <row r="4" spans="1:24" ht="12.75" customHeight="1">
      <c r="A4" s="142">
        <v>2</v>
      </c>
      <c r="B4" s="13" t="s">
        <v>866</v>
      </c>
      <c r="C4" s="25">
        <v>42413</v>
      </c>
      <c r="D4" s="7">
        <v>4</v>
      </c>
      <c r="E4" s="26">
        <v>120</v>
      </c>
      <c r="F4" s="8"/>
      <c r="G4" s="142">
        <v>10</v>
      </c>
      <c r="H4" s="204" t="s">
        <v>894</v>
      </c>
      <c r="I4" s="216"/>
      <c r="J4" s="216"/>
      <c r="K4" s="216"/>
      <c r="L4" s="216"/>
      <c r="M4" s="216"/>
      <c r="N4" s="216"/>
      <c r="O4" s="216"/>
      <c r="P4" s="216"/>
      <c r="Q4" s="216"/>
      <c r="R4" s="205"/>
      <c r="S4" s="217">
        <v>42666</v>
      </c>
      <c r="T4" s="218"/>
      <c r="U4" s="27"/>
      <c r="V4" s="142">
        <v>7</v>
      </c>
      <c r="W4" s="142">
        <v>10</v>
      </c>
      <c r="X4" s="34"/>
    </row>
    <row r="5" spans="1:24" ht="12.75" customHeight="1">
      <c r="A5" s="142">
        <v>3</v>
      </c>
      <c r="B5" s="13" t="s">
        <v>586</v>
      </c>
      <c r="C5" s="25">
        <v>42436</v>
      </c>
      <c r="D5" s="7">
        <v>5</v>
      </c>
      <c r="E5" s="26">
        <v>32</v>
      </c>
      <c r="F5" s="8"/>
      <c r="G5" s="142">
        <v>11</v>
      </c>
      <c r="H5" s="204" t="s">
        <v>921</v>
      </c>
      <c r="I5" s="216"/>
      <c r="J5" s="216"/>
      <c r="K5" s="216"/>
      <c r="L5" s="216"/>
      <c r="M5" s="216"/>
      <c r="N5" s="216"/>
      <c r="O5" s="216"/>
      <c r="P5" s="216"/>
      <c r="Q5" s="216"/>
      <c r="R5" s="205"/>
      <c r="S5" s="217">
        <v>42668</v>
      </c>
      <c r="T5" s="218"/>
      <c r="U5" s="27"/>
      <c r="V5" s="142">
        <v>1</v>
      </c>
      <c r="W5" s="142">
        <v>92</v>
      </c>
      <c r="X5" s="34"/>
    </row>
    <row r="6" spans="1:24" ht="12.75" customHeight="1">
      <c r="A6" s="142">
        <v>4</v>
      </c>
      <c r="B6" s="13" t="s">
        <v>667</v>
      </c>
      <c r="C6" s="25">
        <v>42448</v>
      </c>
      <c r="D6" s="7">
        <v>11</v>
      </c>
      <c r="E6" s="26">
        <v>16</v>
      </c>
      <c r="F6" s="8"/>
      <c r="G6" s="142">
        <v>12</v>
      </c>
      <c r="H6" s="204" t="s">
        <v>940</v>
      </c>
      <c r="I6" s="216"/>
      <c r="J6" s="216"/>
      <c r="K6" s="216"/>
      <c r="L6" s="216"/>
      <c r="M6" s="216"/>
      <c r="N6" s="216"/>
      <c r="O6" s="216"/>
      <c r="P6" s="216"/>
      <c r="Q6" s="216"/>
      <c r="R6" s="205"/>
      <c r="S6" s="217">
        <v>42680</v>
      </c>
      <c r="T6" s="218"/>
      <c r="U6" s="27"/>
      <c r="V6" s="142">
        <v>4</v>
      </c>
      <c r="W6" s="7">
        <v>7</v>
      </c>
      <c r="X6" s="34"/>
    </row>
    <row r="7" spans="1:24" ht="12.75">
      <c r="A7" s="142">
        <v>5</v>
      </c>
      <c r="B7" s="150" t="s">
        <v>75</v>
      </c>
      <c r="C7" s="25">
        <v>42469</v>
      </c>
      <c r="D7" s="7">
        <v>18</v>
      </c>
      <c r="E7" s="26">
        <v>24</v>
      </c>
      <c r="F7" s="8"/>
      <c r="G7" s="142">
        <v>13</v>
      </c>
      <c r="H7" s="204" t="s">
        <v>966</v>
      </c>
      <c r="I7" s="216"/>
      <c r="J7" s="216"/>
      <c r="K7" s="216"/>
      <c r="L7" s="216"/>
      <c r="M7" s="216"/>
      <c r="N7" s="216"/>
      <c r="O7" s="216"/>
      <c r="P7" s="216"/>
      <c r="Q7" s="216"/>
      <c r="R7" s="205"/>
      <c r="S7" s="217">
        <v>42686</v>
      </c>
      <c r="T7" s="218"/>
      <c r="U7" s="27"/>
      <c r="V7" s="142">
        <v>11</v>
      </c>
      <c r="W7" s="7">
        <v>16</v>
      </c>
      <c r="X7" s="34"/>
    </row>
    <row r="8" spans="1:24" ht="12.75">
      <c r="A8" s="142">
        <v>6</v>
      </c>
      <c r="B8" s="13" t="s">
        <v>765</v>
      </c>
      <c r="C8" s="25">
        <v>42476</v>
      </c>
      <c r="D8" s="7">
        <v>6</v>
      </c>
      <c r="E8" s="26">
        <v>10</v>
      </c>
      <c r="F8" s="8"/>
      <c r="G8" s="142">
        <v>14</v>
      </c>
      <c r="H8" s="204" t="s">
        <v>994</v>
      </c>
      <c r="I8" s="216"/>
      <c r="J8" s="216"/>
      <c r="K8" s="216"/>
      <c r="L8" s="216"/>
      <c r="M8" s="216"/>
      <c r="N8" s="216"/>
      <c r="O8" s="216"/>
      <c r="P8" s="216"/>
      <c r="Q8" s="216"/>
      <c r="R8" s="205"/>
      <c r="S8" s="217">
        <v>42694</v>
      </c>
      <c r="T8" s="218"/>
      <c r="U8" s="27"/>
      <c r="V8" s="142">
        <v>7</v>
      </c>
      <c r="W8" s="7">
        <v>8</v>
      </c>
      <c r="X8" s="34"/>
    </row>
    <row r="9" spans="1:24" ht="12.75">
      <c r="A9" s="142">
        <v>7</v>
      </c>
      <c r="B9" s="160" t="s">
        <v>825</v>
      </c>
      <c r="C9" s="25">
        <v>42492</v>
      </c>
      <c r="D9" s="7">
        <v>6</v>
      </c>
      <c r="E9" s="35">
        <v>10</v>
      </c>
      <c r="F9" s="8"/>
      <c r="G9" s="142">
        <v>15</v>
      </c>
      <c r="H9" s="204" t="s">
        <v>995</v>
      </c>
      <c r="I9" s="216"/>
      <c r="J9" s="216"/>
      <c r="K9" s="216"/>
      <c r="L9" s="216"/>
      <c r="M9" s="216"/>
      <c r="N9" s="216"/>
      <c r="O9" s="216"/>
      <c r="P9" s="216"/>
      <c r="Q9" s="216"/>
      <c r="R9" s="205"/>
      <c r="S9" s="217">
        <v>42701</v>
      </c>
      <c r="T9" s="218"/>
      <c r="U9" s="30"/>
      <c r="V9" s="30">
        <v>5</v>
      </c>
      <c r="W9" s="37">
        <v>9</v>
      </c>
      <c r="X9" s="34"/>
    </row>
    <row r="10" spans="1:24" ht="12.75">
      <c r="A10" s="142">
        <v>8</v>
      </c>
      <c r="B10" s="170" t="s">
        <v>843</v>
      </c>
      <c r="C10" s="25">
        <v>42499</v>
      </c>
      <c r="D10" s="36">
        <v>8</v>
      </c>
      <c r="E10" s="26">
        <v>9</v>
      </c>
      <c r="F10" s="8"/>
      <c r="G10" s="3"/>
      <c r="H10" s="204"/>
      <c r="I10" s="216"/>
      <c r="J10" s="216"/>
      <c r="K10" s="216"/>
      <c r="L10" s="216"/>
      <c r="M10" s="216"/>
      <c r="N10" s="216"/>
      <c r="O10" s="216"/>
      <c r="P10" s="216"/>
      <c r="Q10" s="216"/>
      <c r="R10" s="205"/>
      <c r="S10" s="217"/>
      <c r="T10" s="218"/>
      <c r="U10" s="30"/>
      <c r="V10" s="30"/>
      <c r="W10" s="37"/>
      <c r="X10" s="34"/>
    </row>
    <row r="11" spans="1:25" ht="12.75">
      <c r="A11" s="3" t="s">
        <v>5</v>
      </c>
      <c r="B11" s="10" t="s">
        <v>6</v>
      </c>
      <c r="C11" s="11" t="s">
        <v>7</v>
      </c>
      <c r="D11" s="12">
        <v>1</v>
      </c>
      <c r="E11" s="4">
        <v>2</v>
      </c>
      <c r="F11" s="4">
        <v>2</v>
      </c>
      <c r="G11" s="12">
        <v>3</v>
      </c>
      <c r="H11" s="12">
        <v>4</v>
      </c>
      <c r="I11" s="12">
        <v>5</v>
      </c>
      <c r="J11" s="12">
        <v>6</v>
      </c>
      <c r="K11" s="12">
        <v>7</v>
      </c>
      <c r="L11" s="12">
        <v>8</v>
      </c>
      <c r="M11" s="12">
        <v>10</v>
      </c>
      <c r="N11" s="12">
        <v>11</v>
      </c>
      <c r="O11" s="12">
        <v>12</v>
      </c>
      <c r="P11" s="12">
        <v>13</v>
      </c>
      <c r="Q11" s="12">
        <v>14</v>
      </c>
      <c r="R11" s="12">
        <v>15</v>
      </c>
      <c r="S11" s="12">
        <v>16</v>
      </c>
      <c r="T11" s="12">
        <v>17</v>
      </c>
      <c r="U11" s="12" t="s">
        <v>8</v>
      </c>
      <c r="V11" s="12" t="s">
        <v>56</v>
      </c>
      <c r="W11" s="12" t="s">
        <v>9</v>
      </c>
      <c r="X11" s="4" t="s">
        <v>10</v>
      </c>
      <c r="Y11" s="12" t="s">
        <v>11</v>
      </c>
    </row>
    <row r="12" spans="1:25" ht="12.75">
      <c r="A12" s="13" t="s">
        <v>27</v>
      </c>
      <c r="B12" s="14" t="s">
        <v>189</v>
      </c>
      <c r="C12" s="14" t="s">
        <v>14</v>
      </c>
      <c r="D12" s="15">
        <v>20</v>
      </c>
      <c r="E12" s="15">
        <v>52.5</v>
      </c>
      <c r="F12" s="15">
        <v>25</v>
      </c>
      <c r="G12" s="15">
        <v>25</v>
      </c>
      <c r="H12" s="15">
        <v>45</v>
      </c>
      <c r="I12" s="15">
        <v>20</v>
      </c>
      <c r="J12" s="15">
        <v>20</v>
      </c>
      <c r="K12" s="15"/>
      <c r="L12" s="15"/>
      <c r="M12" s="15">
        <v>20</v>
      </c>
      <c r="N12" s="15"/>
      <c r="O12" s="15">
        <v>10</v>
      </c>
      <c r="P12" s="15">
        <v>20</v>
      </c>
      <c r="Q12" s="15"/>
      <c r="R12" s="15"/>
      <c r="S12" s="15"/>
      <c r="T12" s="15"/>
      <c r="U12" s="15">
        <f aca="true" t="shared" si="0" ref="U12:U45">SUM(D12:T12)</f>
        <v>257.5</v>
      </c>
      <c r="V12" s="15">
        <f aca="true" t="shared" si="1" ref="V12:V45">PRODUCT(U12,1.2)</f>
        <v>309</v>
      </c>
      <c r="W12" s="15">
        <v>80</v>
      </c>
      <c r="X12" s="15">
        <f aca="true" t="shared" si="2" ref="X12:X45">SUM(V12:W12)</f>
        <v>389</v>
      </c>
      <c r="Y12" s="15">
        <v>1</v>
      </c>
    </row>
    <row r="13" spans="1:25" ht="12.75">
      <c r="A13" s="13" t="s">
        <v>605</v>
      </c>
      <c r="B13" s="14" t="s">
        <v>606</v>
      </c>
      <c r="C13" s="14" t="s">
        <v>23</v>
      </c>
      <c r="D13" s="15"/>
      <c r="E13" s="15">
        <v>25</v>
      </c>
      <c r="F13" s="15">
        <v>5</v>
      </c>
      <c r="G13" s="15">
        <v>20</v>
      </c>
      <c r="H13" s="15">
        <v>30</v>
      </c>
      <c r="I13" s="15">
        <v>15</v>
      </c>
      <c r="J13" s="15"/>
      <c r="K13" s="15"/>
      <c r="L13" s="15">
        <v>15</v>
      </c>
      <c r="M13" s="15">
        <v>15</v>
      </c>
      <c r="N13" s="15"/>
      <c r="O13" s="15"/>
      <c r="P13" s="15">
        <v>15</v>
      </c>
      <c r="Q13" s="15">
        <v>15</v>
      </c>
      <c r="R13" s="15"/>
      <c r="S13" s="15"/>
      <c r="T13" s="15"/>
      <c r="U13" s="15">
        <f t="shared" si="0"/>
        <v>155</v>
      </c>
      <c r="V13" s="15">
        <f t="shared" si="1"/>
        <v>186</v>
      </c>
      <c r="W13" s="15">
        <v>50</v>
      </c>
      <c r="X13" s="15">
        <f t="shared" si="2"/>
        <v>236</v>
      </c>
      <c r="Y13" s="15">
        <v>2</v>
      </c>
    </row>
    <row r="14" spans="1:25" ht="12.75">
      <c r="A14" s="13" t="s">
        <v>21</v>
      </c>
      <c r="B14" s="14" t="s">
        <v>22</v>
      </c>
      <c r="C14" s="14" t="s">
        <v>23</v>
      </c>
      <c r="D14" s="15">
        <v>15</v>
      </c>
      <c r="E14" s="15"/>
      <c r="F14" s="15"/>
      <c r="G14" s="15">
        <v>25</v>
      </c>
      <c r="H14" s="15">
        <v>37.5</v>
      </c>
      <c r="I14" s="15"/>
      <c r="J14" s="15"/>
      <c r="K14" s="15"/>
      <c r="L14" s="15">
        <v>20</v>
      </c>
      <c r="M14" s="15"/>
      <c r="N14" s="15"/>
      <c r="O14" s="15"/>
      <c r="P14" s="15">
        <v>25</v>
      </c>
      <c r="Q14" s="15">
        <v>20</v>
      </c>
      <c r="R14" s="15">
        <v>15</v>
      </c>
      <c r="S14" s="15"/>
      <c r="T14" s="15"/>
      <c r="U14" s="15">
        <f t="shared" si="0"/>
        <v>157.5</v>
      </c>
      <c r="V14" s="15">
        <f t="shared" si="1"/>
        <v>189</v>
      </c>
      <c r="W14" s="15">
        <v>40</v>
      </c>
      <c r="X14" s="15">
        <f t="shared" si="2"/>
        <v>229</v>
      </c>
      <c r="Y14" s="15">
        <v>3</v>
      </c>
    </row>
    <row r="15" spans="1:25" ht="12.75">
      <c r="A15" s="13" t="s">
        <v>261</v>
      </c>
      <c r="B15" s="14" t="s">
        <v>262</v>
      </c>
      <c r="C15" s="14" t="s">
        <v>16</v>
      </c>
      <c r="D15" s="15">
        <v>15</v>
      </c>
      <c r="E15" s="15"/>
      <c r="F15" s="15"/>
      <c r="G15" s="15">
        <v>20</v>
      </c>
      <c r="H15" s="15">
        <v>37.5</v>
      </c>
      <c r="I15" s="15"/>
      <c r="J15" s="15"/>
      <c r="K15" s="15">
        <v>20</v>
      </c>
      <c r="L15" s="15"/>
      <c r="M15" s="15"/>
      <c r="N15" s="15"/>
      <c r="O15" s="15">
        <v>5</v>
      </c>
      <c r="P15" s="15">
        <v>15</v>
      </c>
      <c r="Q15" s="15">
        <v>15</v>
      </c>
      <c r="R15" s="15">
        <v>10</v>
      </c>
      <c r="S15" s="15"/>
      <c r="T15" s="15"/>
      <c r="U15" s="15">
        <f t="shared" si="0"/>
        <v>137.5</v>
      </c>
      <c r="V15" s="15">
        <f t="shared" si="1"/>
        <v>165</v>
      </c>
      <c r="W15" s="15">
        <v>60</v>
      </c>
      <c r="X15" s="15">
        <f t="shared" si="2"/>
        <v>225</v>
      </c>
      <c r="Y15" s="15">
        <v>4</v>
      </c>
    </row>
    <row r="16" spans="1:25" ht="12.75">
      <c r="A16" s="13" t="s">
        <v>24</v>
      </c>
      <c r="B16" s="14" t="s">
        <v>25</v>
      </c>
      <c r="C16" s="14" t="s">
        <v>26</v>
      </c>
      <c r="D16" s="15">
        <v>10</v>
      </c>
      <c r="E16" s="15"/>
      <c r="F16" s="15">
        <v>25</v>
      </c>
      <c r="G16" s="15"/>
      <c r="H16" s="15">
        <v>15</v>
      </c>
      <c r="I16" s="15"/>
      <c r="J16" s="15"/>
      <c r="K16" s="15">
        <v>10</v>
      </c>
      <c r="L16" s="15"/>
      <c r="M16" s="15"/>
      <c r="N16" s="15"/>
      <c r="O16" s="15"/>
      <c r="P16" s="15">
        <v>20</v>
      </c>
      <c r="Q16" s="15"/>
      <c r="R16" s="15"/>
      <c r="S16" s="15"/>
      <c r="T16" s="15"/>
      <c r="U16" s="15">
        <f t="shared" si="0"/>
        <v>80</v>
      </c>
      <c r="V16" s="15">
        <f t="shared" si="1"/>
        <v>96</v>
      </c>
      <c r="W16" s="15">
        <v>40</v>
      </c>
      <c r="X16" s="15">
        <f t="shared" si="2"/>
        <v>136</v>
      </c>
      <c r="Y16" s="15">
        <v>5</v>
      </c>
    </row>
    <row r="17" spans="1:25" ht="12.75">
      <c r="A17" s="13" t="s">
        <v>17</v>
      </c>
      <c r="B17" s="14" t="s">
        <v>225</v>
      </c>
      <c r="C17" s="14" t="s">
        <v>14</v>
      </c>
      <c r="D17" s="15">
        <v>5</v>
      </c>
      <c r="E17" s="15">
        <v>5</v>
      </c>
      <c r="F17" s="15"/>
      <c r="G17" s="15">
        <v>15</v>
      </c>
      <c r="H17" s="15">
        <v>30</v>
      </c>
      <c r="I17" s="15"/>
      <c r="J17" s="15">
        <v>10</v>
      </c>
      <c r="K17" s="15">
        <v>10</v>
      </c>
      <c r="L17" s="15"/>
      <c r="M17" s="15"/>
      <c r="N17" s="15"/>
      <c r="O17" s="15"/>
      <c r="P17" s="15"/>
      <c r="Q17" s="15"/>
      <c r="R17" s="15"/>
      <c r="S17" s="15"/>
      <c r="T17" s="15"/>
      <c r="U17" s="15">
        <f t="shared" si="0"/>
        <v>75</v>
      </c>
      <c r="V17" s="15">
        <f t="shared" si="1"/>
        <v>90</v>
      </c>
      <c r="W17" s="15">
        <v>40</v>
      </c>
      <c r="X17" s="15">
        <f t="shared" si="2"/>
        <v>130</v>
      </c>
      <c r="Y17" s="15">
        <v>6</v>
      </c>
    </row>
    <row r="18" spans="1:25" ht="12.75">
      <c r="A18" s="13" t="s">
        <v>210</v>
      </c>
      <c r="B18" s="14" t="s">
        <v>20</v>
      </c>
      <c r="C18" s="14" t="s">
        <v>14</v>
      </c>
      <c r="D18" s="15">
        <v>10</v>
      </c>
      <c r="E18" s="15">
        <v>5</v>
      </c>
      <c r="F18" s="15"/>
      <c r="G18" s="15">
        <v>20</v>
      </c>
      <c r="H18" s="15">
        <v>30</v>
      </c>
      <c r="I18" s="15"/>
      <c r="J18" s="15">
        <v>15</v>
      </c>
      <c r="K18" s="15"/>
      <c r="L18" s="15"/>
      <c r="M18" s="15"/>
      <c r="N18" s="15"/>
      <c r="O18" s="15"/>
      <c r="P18" s="15"/>
      <c r="Q18" s="15"/>
      <c r="R18" s="15"/>
      <c r="S18" s="15"/>
      <c r="T18" s="15"/>
      <c r="U18" s="15">
        <f t="shared" si="0"/>
        <v>80</v>
      </c>
      <c r="V18" s="15">
        <f t="shared" si="1"/>
        <v>96</v>
      </c>
      <c r="W18" s="15">
        <v>30</v>
      </c>
      <c r="X18" s="15">
        <f t="shared" si="2"/>
        <v>126</v>
      </c>
      <c r="Y18" s="15">
        <v>7</v>
      </c>
    </row>
    <row r="19" spans="1:25" ht="12.75">
      <c r="A19" s="13" t="s">
        <v>296</v>
      </c>
      <c r="B19" s="14" t="s">
        <v>221</v>
      </c>
      <c r="C19" s="14" t="s">
        <v>37</v>
      </c>
      <c r="D19" s="15">
        <v>5</v>
      </c>
      <c r="E19" s="15"/>
      <c r="F19" s="15"/>
      <c r="G19" s="15">
        <v>15</v>
      </c>
      <c r="H19" s="15">
        <v>15</v>
      </c>
      <c r="I19" s="15"/>
      <c r="J19" s="15"/>
      <c r="K19" s="15"/>
      <c r="L19" s="15"/>
      <c r="M19" s="15">
        <v>10</v>
      </c>
      <c r="N19" s="15"/>
      <c r="O19" s="15"/>
      <c r="P19" s="15">
        <v>15</v>
      </c>
      <c r="Q19" s="15"/>
      <c r="R19" s="15"/>
      <c r="S19" s="15"/>
      <c r="T19" s="15"/>
      <c r="U19" s="15">
        <f t="shared" si="0"/>
        <v>60</v>
      </c>
      <c r="V19" s="15">
        <f t="shared" si="1"/>
        <v>72</v>
      </c>
      <c r="W19" s="15">
        <v>40</v>
      </c>
      <c r="X19" s="15">
        <f t="shared" si="2"/>
        <v>112</v>
      </c>
      <c r="Y19" s="15">
        <v>8</v>
      </c>
    </row>
    <row r="20" spans="1:25" ht="12.75">
      <c r="A20" s="13" t="s">
        <v>228</v>
      </c>
      <c r="B20" s="14" t="s">
        <v>229</v>
      </c>
      <c r="C20" s="14" t="s">
        <v>23</v>
      </c>
      <c r="D20" s="15">
        <v>10</v>
      </c>
      <c r="E20" s="15"/>
      <c r="F20" s="15">
        <v>15</v>
      </c>
      <c r="G20" s="15">
        <v>15</v>
      </c>
      <c r="H20" s="15"/>
      <c r="I20" s="15"/>
      <c r="J20" s="15"/>
      <c r="K20" s="15"/>
      <c r="L20" s="15">
        <v>10</v>
      </c>
      <c r="M20" s="15"/>
      <c r="N20" s="15"/>
      <c r="O20" s="15"/>
      <c r="P20" s="15"/>
      <c r="Q20" s="15"/>
      <c r="R20" s="15"/>
      <c r="S20" s="15"/>
      <c r="T20" s="15"/>
      <c r="U20" s="15">
        <f t="shared" si="0"/>
        <v>50</v>
      </c>
      <c r="V20" s="15">
        <f t="shared" si="1"/>
        <v>60</v>
      </c>
      <c r="W20" s="15">
        <v>30</v>
      </c>
      <c r="X20" s="15">
        <f t="shared" si="2"/>
        <v>90</v>
      </c>
      <c r="Y20" s="15">
        <v>9</v>
      </c>
    </row>
    <row r="21" spans="1:25" ht="12.75">
      <c r="A21" s="13" t="s">
        <v>230</v>
      </c>
      <c r="B21" s="14" t="s">
        <v>231</v>
      </c>
      <c r="C21" s="14" t="s">
        <v>36</v>
      </c>
      <c r="D21" s="15">
        <v>10</v>
      </c>
      <c r="E21" s="15"/>
      <c r="F21" s="15"/>
      <c r="G21" s="15">
        <v>5</v>
      </c>
      <c r="H21" s="15">
        <v>15</v>
      </c>
      <c r="I21" s="15"/>
      <c r="J21" s="15"/>
      <c r="K21" s="15">
        <v>10</v>
      </c>
      <c r="L21" s="15">
        <v>5</v>
      </c>
      <c r="M21" s="15"/>
      <c r="N21" s="15"/>
      <c r="O21" s="15"/>
      <c r="P21" s="15"/>
      <c r="Q21" s="15"/>
      <c r="R21" s="15"/>
      <c r="S21" s="15"/>
      <c r="T21" s="15"/>
      <c r="U21" s="15">
        <f t="shared" si="0"/>
        <v>45</v>
      </c>
      <c r="V21" s="15">
        <f t="shared" si="1"/>
        <v>54</v>
      </c>
      <c r="W21" s="15">
        <v>30</v>
      </c>
      <c r="X21" s="15">
        <f t="shared" si="2"/>
        <v>84</v>
      </c>
      <c r="Y21" s="15">
        <v>10</v>
      </c>
    </row>
    <row r="22" spans="1:25" ht="12.75">
      <c r="A22" s="13" t="s">
        <v>459</v>
      </c>
      <c r="B22" s="14" t="s">
        <v>460</v>
      </c>
      <c r="C22" s="14" t="s">
        <v>14</v>
      </c>
      <c r="D22" s="15"/>
      <c r="E22" s="15"/>
      <c r="F22" s="15"/>
      <c r="G22" s="15">
        <v>5</v>
      </c>
      <c r="H22" s="15">
        <v>30</v>
      </c>
      <c r="I22" s="15"/>
      <c r="J22" s="15">
        <v>5</v>
      </c>
      <c r="K22" s="15">
        <v>5</v>
      </c>
      <c r="L22" s="15"/>
      <c r="M22" s="15"/>
      <c r="N22" s="15"/>
      <c r="O22" s="15"/>
      <c r="P22" s="15"/>
      <c r="Q22" s="15"/>
      <c r="R22" s="15"/>
      <c r="S22" s="15"/>
      <c r="T22" s="15"/>
      <c r="U22" s="15">
        <f t="shared" si="0"/>
        <v>45</v>
      </c>
      <c r="V22" s="15">
        <f t="shared" si="1"/>
        <v>54</v>
      </c>
      <c r="W22" s="15">
        <v>30</v>
      </c>
      <c r="X22" s="15">
        <f t="shared" si="2"/>
        <v>84</v>
      </c>
      <c r="Y22" s="15">
        <v>10</v>
      </c>
    </row>
    <row r="23" spans="1:25" ht="12.75">
      <c r="A23" s="46" t="s">
        <v>210</v>
      </c>
      <c r="B23" s="14" t="s">
        <v>229</v>
      </c>
      <c r="C23" s="14" t="s">
        <v>14</v>
      </c>
      <c r="D23" s="15"/>
      <c r="E23" s="15"/>
      <c r="F23" s="15"/>
      <c r="G23" s="15"/>
      <c r="H23" s="15"/>
      <c r="I23" s="15"/>
      <c r="J23" s="15"/>
      <c r="K23" s="15"/>
      <c r="L23" s="15"/>
      <c r="M23" s="15">
        <v>10</v>
      </c>
      <c r="N23" s="15">
        <v>37.5</v>
      </c>
      <c r="O23" s="15">
        <v>5</v>
      </c>
      <c r="P23" s="15"/>
      <c r="Q23" s="15"/>
      <c r="R23" s="15"/>
      <c r="S23" s="15"/>
      <c r="T23" s="15"/>
      <c r="U23" s="15">
        <f t="shared" si="0"/>
        <v>52.5</v>
      </c>
      <c r="V23" s="15">
        <f t="shared" si="1"/>
        <v>63</v>
      </c>
      <c r="W23" s="15">
        <v>20</v>
      </c>
      <c r="X23" s="15">
        <f t="shared" si="2"/>
        <v>83</v>
      </c>
      <c r="Y23" s="15">
        <v>12</v>
      </c>
    </row>
    <row r="24" spans="1:25" ht="12.75">
      <c r="A24" s="46" t="s">
        <v>743</v>
      </c>
      <c r="B24" s="14" t="s">
        <v>744</v>
      </c>
      <c r="C24" s="14" t="s">
        <v>197</v>
      </c>
      <c r="D24" s="15"/>
      <c r="E24" s="15"/>
      <c r="F24" s="15"/>
      <c r="G24" s="15"/>
      <c r="H24" s="15">
        <v>15</v>
      </c>
      <c r="I24" s="15"/>
      <c r="J24" s="15"/>
      <c r="K24" s="15">
        <v>15</v>
      </c>
      <c r="L24" s="15"/>
      <c r="M24" s="15"/>
      <c r="N24" s="15"/>
      <c r="O24" s="15"/>
      <c r="P24" s="15"/>
      <c r="Q24" s="15">
        <v>10</v>
      </c>
      <c r="R24" s="15"/>
      <c r="S24" s="15"/>
      <c r="T24" s="15"/>
      <c r="U24" s="15">
        <f t="shared" si="0"/>
        <v>40</v>
      </c>
      <c r="V24" s="15">
        <f t="shared" si="1"/>
        <v>48</v>
      </c>
      <c r="W24" s="15">
        <v>20</v>
      </c>
      <c r="X24" s="15">
        <f t="shared" si="2"/>
        <v>68</v>
      </c>
      <c r="Y24" s="15">
        <v>13</v>
      </c>
    </row>
    <row r="25" spans="1:25" ht="12.75">
      <c r="A25" s="13" t="s">
        <v>607</v>
      </c>
      <c r="B25" s="14" t="s">
        <v>608</v>
      </c>
      <c r="C25" s="14" t="s">
        <v>33</v>
      </c>
      <c r="D25" s="15"/>
      <c r="E25" s="15"/>
      <c r="F25" s="15">
        <v>5</v>
      </c>
      <c r="G25" s="15"/>
      <c r="H25" s="15"/>
      <c r="I25" s="15"/>
      <c r="J25" s="15"/>
      <c r="K25" s="15"/>
      <c r="L25" s="15">
        <v>15</v>
      </c>
      <c r="M25" s="15"/>
      <c r="N25" s="15"/>
      <c r="O25" s="15"/>
      <c r="P25" s="15">
        <v>15</v>
      </c>
      <c r="Q25" s="15">
        <v>5</v>
      </c>
      <c r="R25" s="15"/>
      <c r="S25" s="15"/>
      <c r="T25" s="15"/>
      <c r="U25" s="15">
        <f t="shared" si="0"/>
        <v>40</v>
      </c>
      <c r="V25" s="15">
        <f t="shared" si="1"/>
        <v>48</v>
      </c>
      <c r="W25" s="15">
        <v>20</v>
      </c>
      <c r="X25" s="15">
        <f t="shared" si="2"/>
        <v>68</v>
      </c>
      <c r="Y25" s="15">
        <v>13</v>
      </c>
    </row>
    <row r="26" spans="1:25" ht="12.75">
      <c r="A26" s="46" t="s">
        <v>228</v>
      </c>
      <c r="B26" s="14" t="s">
        <v>912</v>
      </c>
      <c r="C26" s="14" t="s">
        <v>23</v>
      </c>
      <c r="D26" s="15"/>
      <c r="E26" s="15"/>
      <c r="F26" s="15"/>
      <c r="G26" s="15"/>
      <c r="H26" s="15"/>
      <c r="I26" s="15"/>
      <c r="J26" s="15"/>
      <c r="K26" s="15"/>
      <c r="L26" s="15"/>
      <c r="M26" s="15">
        <v>10</v>
      </c>
      <c r="N26" s="15"/>
      <c r="O26" s="15"/>
      <c r="P26" s="15">
        <v>15</v>
      </c>
      <c r="Q26" s="15"/>
      <c r="R26" s="15">
        <v>5</v>
      </c>
      <c r="S26" s="15"/>
      <c r="T26" s="15"/>
      <c r="U26" s="15">
        <f t="shared" si="0"/>
        <v>30</v>
      </c>
      <c r="V26" s="15">
        <f t="shared" si="1"/>
        <v>36</v>
      </c>
      <c r="W26" s="15">
        <v>30</v>
      </c>
      <c r="X26" s="15">
        <f t="shared" si="2"/>
        <v>66</v>
      </c>
      <c r="Y26" s="15">
        <v>13</v>
      </c>
    </row>
    <row r="27" spans="1:25" ht="12.75">
      <c r="A27" s="13" t="s">
        <v>384</v>
      </c>
      <c r="B27" s="14" t="s">
        <v>385</v>
      </c>
      <c r="C27" s="14" t="s">
        <v>35</v>
      </c>
      <c r="D27" s="15"/>
      <c r="E27" s="15"/>
      <c r="F27" s="15"/>
      <c r="G27" s="15">
        <v>5</v>
      </c>
      <c r="H27" s="15">
        <v>5</v>
      </c>
      <c r="I27" s="15"/>
      <c r="J27" s="15"/>
      <c r="K27" s="15"/>
      <c r="L27" s="15">
        <v>5</v>
      </c>
      <c r="M27" s="15"/>
      <c r="N27" s="15"/>
      <c r="O27" s="15"/>
      <c r="P27" s="15">
        <v>5</v>
      </c>
      <c r="Q27" s="15"/>
      <c r="R27" s="15"/>
      <c r="S27" s="15"/>
      <c r="T27" s="15"/>
      <c r="U27" s="15">
        <f t="shared" si="0"/>
        <v>20</v>
      </c>
      <c r="V27" s="15">
        <f t="shared" si="1"/>
        <v>24</v>
      </c>
      <c r="W27" s="15">
        <v>30</v>
      </c>
      <c r="X27" s="15">
        <f t="shared" si="2"/>
        <v>54</v>
      </c>
      <c r="Y27" s="15">
        <v>16</v>
      </c>
    </row>
    <row r="28" spans="1:25" ht="12.75">
      <c r="A28" s="46" t="s">
        <v>369</v>
      </c>
      <c r="B28" s="14" t="s">
        <v>304</v>
      </c>
      <c r="C28" s="14" t="s">
        <v>279</v>
      </c>
      <c r="D28" s="15"/>
      <c r="E28" s="15"/>
      <c r="F28" s="15"/>
      <c r="G28" s="15"/>
      <c r="H28" s="15">
        <v>5</v>
      </c>
      <c r="I28" s="15"/>
      <c r="J28" s="15"/>
      <c r="K28" s="15"/>
      <c r="L28" s="15"/>
      <c r="M28" s="15">
        <v>5</v>
      </c>
      <c r="N28" s="15"/>
      <c r="O28" s="15"/>
      <c r="P28" s="15"/>
      <c r="Q28" s="15">
        <v>10</v>
      </c>
      <c r="R28" s="15"/>
      <c r="S28" s="15"/>
      <c r="T28" s="15"/>
      <c r="U28" s="15">
        <f t="shared" si="0"/>
        <v>20</v>
      </c>
      <c r="V28" s="15">
        <f t="shared" si="1"/>
        <v>24</v>
      </c>
      <c r="W28" s="15">
        <v>20</v>
      </c>
      <c r="X28" s="15">
        <f t="shared" si="2"/>
        <v>44</v>
      </c>
      <c r="Y28" s="15">
        <v>17</v>
      </c>
    </row>
    <row r="29" spans="1:25" ht="12.75">
      <c r="A29" s="13" t="s">
        <v>272</v>
      </c>
      <c r="B29" s="14" t="s">
        <v>295</v>
      </c>
      <c r="C29" s="14" t="s">
        <v>16</v>
      </c>
      <c r="D29" s="15">
        <v>5</v>
      </c>
      <c r="E29" s="15"/>
      <c r="F29" s="15"/>
      <c r="G29" s="15"/>
      <c r="H29" s="15">
        <v>5</v>
      </c>
      <c r="I29" s="15"/>
      <c r="J29" s="15">
        <v>5</v>
      </c>
      <c r="K29" s="15"/>
      <c r="L29" s="15"/>
      <c r="M29" s="15"/>
      <c r="N29" s="15"/>
      <c r="O29" s="15"/>
      <c r="P29" s="15"/>
      <c r="Q29" s="15"/>
      <c r="R29" s="15"/>
      <c r="S29" s="15"/>
      <c r="T29" s="15"/>
      <c r="U29" s="15">
        <f t="shared" si="0"/>
        <v>15</v>
      </c>
      <c r="V29" s="15">
        <f t="shared" si="1"/>
        <v>18</v>
      </c>
      <c r="W29" s="15">
        <v>20</v>
      </c>
      <c r="X29" s="15">
        <f t="shared" si="2"/>
        <v>38</v>
      </c>
      <c r="Y29" s="15">
        <v>18</v>
      </c>
    </row>
    <row r="30" spans="1:25" ht="12.75">
      <c r="A30" s="46" t="s">
        <v>373</v>
      </c>
      <c r="B30" s="14" t="s">
        <v>374</v>
      </c>
      <c r="C30" s="14" t="s">
        <v>26</v>
      </c>
      <c r="D30" s="15"/>
      <c r="E30" s="15"/>
      <c r="F30" s="15"/>
      <c r="G30" s="15"/>
      <c r="H30" s="15">
        <v>5</v>
      </c>
      <c r="I30" s="15"/>
      <c r="J30" s="15"/>
      <c r="K30" s="15"/>
      <c r="L30" s="15"/>
      <c r="M30" s="15"/>
      <c r="N30" s="15"/>
      <c r="O30" s="15"/>
      <c r="P30" s="15">
        <v>5</v>
      </c>
      <c r="Q30" s="15">
        <v>5</v>
      </c>
      <c r="R30" s="15"/>
      <c r="S30" s="15"/>
      <c r="T30" s="15"/>
      <c r="U30" s="15">
        <f t="shared" si="0"/>
        <v>15</v>
      </c>
      <c r="V30" s="15">
        <f t="shared" si="1"/>
        <v>18</v>
      </c>
      <c r="W30" s="15">
        <v>20</v>
      </c>
      <c r="X30" s="15">
        <f t="shared" si="2"/>
        <v>38</v>
      </c>
      <c r="Y30" s="15">
        <v>18</v>
      </c>
    </row>
    <row r="31" spans="1:25" ht="12.75">
      <c r="A31" s="46" t="s">
        <v>271</v>
      </c>
      <c r="B31" s="14" t="s">
        <v>377</v>
      </c>
      <c r="C31" s="14" t="s">
        <v>23</v>
      </c>
      <c r="D31" s="15"/>
      <c r="E31" s="15"/>
      <c r="F31" s="15"/>
      <c r="G31" s="15"/>
      <c r="H31" s="15"/>
      <c r="I31" s="15"/>
      <c r="J31" s="15"/>
      <c r="K31" s="15"/>
      <c r="L31" s="15"/>
      <c r="M31" s="15">
        <v>5</v>
      </c>
      <c r="N31" s="15"/>
      <c r="O31" s="15"/>
      <c r="P31" s="15"/>
      <c r="Q31" s="15"/>
      <c r="R31" s="15">
        <v>5</v>
      </c>
      <c r="S31" s="15"/>
      <c r="T31" s="15"/>
      <c r="U31" s="15">
        <f t="shared" si="0"/>
        <v>10</v>
      </c>
      <c r="V31" s="15">
        <f t="shared" si="1"/>
        <v>12</v>
      </c>
      <c r="W31" s="15">
        <v>20</v>
      </c>
      <c r="X31" s="15">
        <f t="shared" si="2"/>
        <v>32</v>
      </c>
      <c r="Y31" s="15">
        <v>20</v>
      </c>
    </row>
    <row r="32" spans="1:25" ht="12.75">
      <c r="A32" s="46" t="s">
        <v>748</v>
      </c>
      <c r="B32" s="14" t="s">
        <v>691</v>
      </c>
      <c r="C32" s="14" t="s">
        <v>31</v>
      </c>
      <c r="D32" s="15"/>
      <c r="E32" s="15"/>
      <c r="F32" s="15"/>
      <c r="G32" s="15"/>
      <c r="H32" s="15">
        <v>5</v>
      </c>
      <c r="I32" s="15">
        <v>5</v>
      </c>
      <c r="J32" s="15"/>
      <c r="K32" s="15"/>
      <c r="L32" s="15"/>
      <c r="M32" s="15"/>
      <c r="N32" s="15"/>
      <c r="O32" s="15"/>
      <c r="P32" s="15"/>
      <c r="Q32" s="15"/>
      <c r="R32" s="15"/>
      <c r="S32" s="15"/>
      <c r="T32" s="15"/>
      <c r="U32" s="15">
        <f t="shared" si="0"/>
        <v>10</v>
      </c>
      <c r="V32" s="15">
        <f t="shared" si="1"/>
        <v>12</v>
      </c>
      <c r="W32" s="15">
        <v>20</v>
      </c>
      <c r="X32" s="15">
        <f t="shared" si="2"/>
        <v>32</v>
      </c>
      <c r="Y32" s="15">
        <v>20</v>
      </c>
    </row>
    <row r="33" spans="1:25" ht="12.75">
      <c r="A33" s="46" t="s">
        <v>745</v>
      </c>
      <c r="B33" s="14" t="s">
        <v>746</v>
      </c>
      <c r="C33" s="14" t="s">
        <v>747</v>
      </c>
      <c r="D33" s="15"/>
      <c r="E33" s="15"/>
      <c r="F33" s="15"/>
      <c r="G33" s="15"/>
      <c r="H33" s="15">
        <v>5</v>
      </c>
      <c r="I33" s="15"/>
      <c r="J33" s="15"/>
      <c r="K33" s="15"/>
      <c r="L33" s="15">
        <v>5</v>
      </c>
      <c r="M33" s="15"/>
      <c r="N33" s="15"/>
      <c r="O33" s="15"/>
      <c r="P33" s="15"/>
      <c r="Q33" s="15"/>
      <c r="R33" s="15"/>
      <c r="S33" s="15"/>
      <c r="T33" s="15"/>
      <c r="U33" s="15">
        <f t="shared" si="0"/>
        <v>10</v>
      </c>
      <c r="V33" s="15">
        <f t="shared" si="1"/>
        <v>12</v>
      </c>
      <c r="W33" s="15">
        <v>20</v>
      </c>
      <c r="X33" s="15">
        <f t="shared" si="2"/>
        <v>32</v>
      </c>
      <c r="Y33" s="15">
        <v>20</v>
      </c>
    </row>
    <row r="34" spans="1:25" ht="12.75">
      <c r="A34" s="46" t="s">
        <v>421</v>
      </c>
      <c r="B34" s="14" t="s">
        <v>422</v>
      </c>
      <c r="C34" s="14" t="s">
        <v>37</v>
      </c>
      <c r="D34" s="15"/>
      <c r="E34" s="15"/>
      <c r="F34" s="15"/>
      <c r="G34" s="15"/>
      <c r="H34" s="15"/>
      <c r="I34" s="15"/>
      <c r="J34" s="15"/>
      <c r="K34" s="15"/>
      <c r="L34" s="15"/>
      <c r="M34" s="15"/>
      <c r="N34" s="15"/>
      <c r="O34" s="15"/>
      <c r="P34" s="15">
        <v>15</v>
      </c>
      <c r="Q34" s="15"/>
      <c r="R34" s="15"/>
      <c r="S34" s="15"/>
      <c r="T34" s="15"/>
      <c r="U34" s="15">
        <f t="shared" si="0"/>
        <v>15</v>
      </c>
      <c r="V34" s="15">
        <f t="shared" si="1"/>
        <v>18</v>
      </c>
      <c r="W34" s="15">
        <v>10</v>
      </c>
      <c r="X34" s="15">
        <f t="shared" si="2"/>
        <v>28</v>
      </c>
      <c r="Y34" s="15">
        <v>23</v>
      </c>
    </row>
    <row r="35" spans="1:25" ht="12.75">
      <c r="A35" s="46" t="s">
        <v>481</v>
      </c>
      <c r="B35" s="14" t="s">
        <v>482</v>
      </c>
      <c r="C35" s="14" t="s">
        <v>31</v>
      </c>
      <c r="D35" s="15"/>
      <c r="E35" s="15"/>
      <c r="F35" s="15"/>
      <c r="G35" s="15"/>
      <c r="H35" s="15">
        <v>5</v>
      </c>
      <c r="I35" s="15">
        <v>10</v>
      </c>
      <c r="J35" s="15"/>
      <c r="K35" s="15"/>
      <c r="L35" s="15"/>
      <c r="M35" s="15"/>
      <c r="N35" s="15"/>
      <c r="O35" s="15"/>
      <c r="P35" s="15"/>
      <c r="Q35" s="15"/>
      <c r="R35" s="15"/>
      <c r="S35" s="15"/>
      <c r="T35" s="15"/>
      <c r="U35" s="15">
        <f t="shared" si="0"/>
        <v>15</v>
      </c>
      <c r="V35" s="15">
        <f t="shared" si="1"/>
        <v>18</v>
      </c>
      <c r="W35" s="15">
        <v>10</v>
      </c>
      <c r="X35" s="15">
        <f t="shared" si="2"/>
        <v>28</v>
      </c>
      <c r="Y35" s="15">
        <v>23</v>
      </c>
    </row>
    <row r="36" spans="1:25" ht="12.75">
      <c r="A36" s="46" t="s">
        <v>457</v>
      </c>
      <c r="B36" s="14" t="s">
        <v>458</v>
      </c>
      <c r="C36" s="14" t="s">
        <v>23</v>
      </c>
      <c r="D36" s="15"/>
      <c r="E36" s="15"/>
      <c r="F36" s="15"/>
      <c r="G36" s="15"/>
      <c r="H36" s="15"/>
      <c r="I36" s="15"/>
      <c r="J36" s="15"/>
      <c r="K36" s="15"/>
      <c r="L36" s="15">
        <v>10</v>
      </c>
      <c r="M36" s="15"/>
      <c r="N36" s="15"/>
      <c r="O36" s="15"/>
      <c r="P36" s="15"/>
      <c r="Q36" s="15"/>
      <c r="R36" s="15"/>
      <c r="S36" s="15"/>
      <c r="T36" s="15"/>
      <c r="U36" s="15">
        <f t="shared" si="0"/>
        <v>10</v>
      </c>
      <c r="V36" s="15">
        <f t="shared" si="1"/>
        <v>12</v>
      </c>
      <c r="W36" s="15">
        <v>10</v>
      </c>
      <c r="X36" s="15">
        <f t="shared" si="2"/>
        <v>22</v>
      </c>
      <c r="Y36" s="15">
        <v>25</v>
      </c>
    </row>
    <row r="37" spans="1:25" ht="12.75">
      <c r="A37" s="46" t="s">
        <v>348</v>
      </c>
      <c r="B37" s="14" t="s">
        <v>354</v>
      </c>
      <c r="C37" s="14" t="s">
        <v>23</v>
      </c>
      <c r="D37" s="15"/>
      <c r="E37" s="15"/>
      <c r="F37" s="15"/>
      <c r="G37" s="15"/>
      <c r="H37" s="15"/>
      <c r="I37" s="15">
        <v>5</v>
      </c>
      <c r="J37" s="15"/>
      <c r="K37" s="15"/>
      <c r="L37" s="15">
        <v>5</v>
      </c>
      <c r="M37" s="15"/>
      <c r="N37" s="15"/>
      <c r="O37" s="15"/>
      <c r="P37" s="15"/>
      <c r="Q37" s="15"/>
      <c r="R37" s="15"/>
      <c r="S37" s="15"/>
      <c r="T37" s="15"/>
      <c r="U37" s="15">
        <f t="shared" si="0"/>
        <v>10</v>
      </c>
      <c r="V37" s="15">
        <f t="shared" si="1"/>
        <v>12</v>
      </c>
      <c r="W37" s="15">
        <v>10</v>
      </c>
      <c r="X37" s="15">
        <f t="shared" si="2"/>
        <v>22</v>
      </c>
      <c r="Y37" s="15">
        <v>25</v>
      </c>
    </row>
    <row r="38" spans="1:25" ht="12.75">
      <c r="A38" s="46" t="s">
        <v>457</v>
      </c>
      <c r="B38" s="14" t="s">
        <v>354</v>
      </c>
      <c r="C38" s="14" t="s">
        <v>23</v>
      </c>
      <c r="D38" s="15"/>
      <c r="E38" s="15"/>
      <c r="F38" s="15"/>
      <c r="G38" s="15"/>
      <c r="H38" s="15"/>
      <c r="I38" s="15"/>
      <c r="J38" s="15"/>
      <c r="K38" s="15"/>
      <c r="L38" s="15"/>
      <c r="M38" s="15"/>
      <c r="N38" s="15"/>
      <c r="O38" s="15"/>
      <c r="P38" s="15"/>
      <c r="Q38" s="15"/>
      <c r="R38" s="15">
        <v>5</v>
      </c>
      <c r="S38" s="15"/>
      <c r="T38" s="15"/>
      <c r="U38" s="15">
        <f t="shared" si="0"/>
        <v>5</v>
      </c>
      <c r="V38" s="15">
        <f t="shared" si="1"/>
        <v>6</v>
      </c>
      <c r="W38" s="15">
        <v>10</v>
      </c>
      <c r="X38" s="15">
        <f t="shared" si="2"/>
        <v>16</v>
      </c>
      <c r="Y38" s="15">
        <v>27</v>
      </c>
    </row>
    <row r="39" spans="1:25" ht="12.75">
      <c r="A39" s="46" t="s">
        <v>517</v>
      </c>
      <c r="B39" s="14" t="s">
        <v>518</v>
      </c>
      <c r="C39" s="14" t="s">
        <v>519</v>
      </c>
      <c r="D39" s="15"/>
      <c r="E39" s="15"/>
      <c r="F39" s="15"/>
      <c r="G39" s="15"/>
      <c r="H39" s="15"/>
      <c r="I39" s="15"/>
      <c r="J39" s="15"/>
      <c r="K39" s="15">
        <v>5</v>
      </c>
      <c r="L39" s="15"/>
      <c r="M39" s="15"/>
      <c r="N39" s="15"/>
      <c r="O39" s="15"/>
      <c r="P39" s="15"/>
      <c r="Q39" s="15"/>
      <c r="R39" s="15"/>
      <c r="S39" s="15"/>
      <c r="T39" s="15"/>
      <c r="U39" s="15">
        <f t="shared" si="0"/>
        <v>5</v>
      </c>
      <c r="V39" s="15">
        <f t="shared" si="1"/>
        <v>6</v>
      </c>
      <c r="W39" s="15">
        <v>10</v>
      </c>
      <c r="X39" s="15">
        <f t="shared" si="2"/>
        <v>16</v>
      </c>
      <c r="Y39" s="15">
        <v>27</v>
      </c>
    </row>
    <row r="40" spans="1:25" ht="12.75">
      <c r="A40" s="46" t="s">
        <v>792</v>
      </c>
      <c r="B40" s="14" t="s">
        <v>793</v>
      </c>
      <c r="C40" s="14" t="s">
        <v>31</v>
      </c>
      <c r="D40" s="15"/>
      <c r="E40" s="15"/>
      <c r="F40" s="15"/>
      <c r="G40" s="15"/>
      <c r="H40" s="15"/>
      <c r="I40" s="15">
        <v>5</v>
      </c>
      <c r="J40" s="15"/>
      <c r="K40" s="15"/>
      <c r="L40" s="15"/>
      <c r="M40" s="15"/>
      <c r="N40" s="15"/>
      <c r="O40" s="15"/>
      <c r="P40" s="15"/>
      <c r="Q40" s="15"/>
      <c r="R40" s="15"/>
      <c r="S40" s="15"/>
      <c r="T40" s="15"/>
      <c r="U40" s="15">
        <f t="shared" si="0"/>
        <v>5</v>
      </c>
      <c r="V40" s="15">
        <f t="shared" si="1"/>
        <v>6</v>
      </c>
      <c r="W40" s="15">
        <v>10</v>
      </c>
      <c r="X40" s="15">
        <f t="shared" si="2"/>
        <v>16</v>
      </c>
      <c r="Y40" s="15">
        <v>27</v>
      </c>
    </row>
    <row r="41" spans="1:25" ht="12.75">
      <c r="A41" s="46" t="s">
        <v>401</v>
      </c>
      <c r="B41" s="14" t="s">
        <v>402</v>
      </c>
      <c r="C41" s="14" t="s">
        <v>52</v>
      </c>
      <c r="D41" s="15"/>
      <c r="E41" s="15"/>
      <c r="F41" s="15"/>
      <c r="G41" s="15"/>
      <c r="H41" s="15"/>
      <c r="I41" s="15"/>
      <c r="J41" s="15">
        <v>5</v>
      </c>
      <c r="K41" s="15"/>
      <c r="L41" s="15"/>
      <c r="M41" s="15"/>
      <c r="N41" s="15"/>
      <c r="O41" s="15"/>
      <c r="P41" s="15"/>
      <c r="Q41" s="15"/>
      <c r="R41" s="15"/>
      <c r="S41" s="15"/>
      <c r="T41" s="15"/>
      <c r="U41" s="15">
        <f t="shared" si="0"/>
        <v>5</v>
      </c>
      <c r="V41" s="15">
        <f t="shared" si="1"/>
        <v>6</v>
      </c>
      <c r="W41" s="15">
        <v>10</v>
      </c>
      <c r="X41" s="15">
        <f t="shared" si="2"/>
        <v>16</v>
      </c>
      <c r="Y41" s="15">
        <v>27</v>
      </c>
    </row>
    <row r="42" spans="1:25" ht="12.75">
      <c r="A42" s="46" t="s">
        <v>599</v>
      </c>
      <c r="B42" s="14" t="s">
        <v>956</v>
      </c>
      <c r="C42" s="14" t="s">
        <v>55</v>
      </c>
      <c r="D42" s="15"/>
      <c r="E42" s="15"/>
      <c r="F42" s="15"/>
      <c r="G42" s="15"/>
      <c r="H42" s="15"/>
      <c r="I42" s="15"/>
      <c r="J42" s="15"/>
      <c r="K42" s="15"/>
      <c r="L42" s="15"/>
      <c r="M42" s="15"/>
      <c r="N42" s="15"/>
      <c r="O42" s="15">
        <v>5</v>
      </c>
      <c r="P42" s="15"/>
      <c r="Q42" s="15"/>
      <c r="R42" s="15"/>
      <c r="S42" s="15"/>
      <c r="T42" s="15"/>
      <c r="U42" s="15">
        <f t="shared" si="0"/>
        <v>5</v>
      </c>
      <c r="V42" s="15">
        <f t="shared" si="1"/>
        <v>6</v>
      </c>
      <c r="W42" s="15">
        <v>10</v>
      </c>
      <c r="X42" s="15">
        <f t="shared" si="2"/>
        <v>16</v>
      </c>
      <c r="Y42" s="15">
        <v>27</v>
      </c>
    </row>
    <row r="43" spans="1:25" ht="12.75">
      <c r="A43" s="46" t="s">
        <v>381</v>
      </c>
      <c r="B43" s="14" t="s">
        <v>331</v>
      </c>
      <c r="C43" s="14" t="s">
        <v>16</v>
      </c>
      <c r="D43" s="15"/>
      <c r="E43" s="15"/>
      <c r="F43" s="15"/>
      <c r="G43" s="15"/>
      <c r="H43" s="15">
        <v>5</v>
      </c>
      <c r="I43" s="15"/>
      <c r="J43" s="15"/>
      <c r="K43" s="15"/>
      <c r="L43" s="15"/>
      <c r="M43" s="15"/>
      <c r="N43" s="15"/>
      <c r="O43" s="15"/>
      <c r="P43" s="15"/>
      <c r="Q43" s="15"/>
      <c r="R43" s="15"/>
      <c r="S43" s="15"/>
      <c r="T43" s="15"/>
      <c r="U43" s="15">
        <f t="shared" si="0"/>
        <v>5</v>
      </c>
      <c r="V43" s="15">
        <f t="shared" si="1"/>
        <v>6</v>
      </c>
      <c r="W43" s="15">
        <v>10</v>
      </c>
      <c r="X43" s="15">
        <f t="shared" si="2"/>
        <v>16</v>
      </c>
      <c r="Y43" s="15">
        <v>27</v>
      </c>
    </row>
    <row r="44" spans="1:25" ht="12.75">
      <c r="A44" s="13" t="s">
        <v>349</v>
      </c>
      <c r="B44" s="14" t="s">
        <v>270</v>
      </c>
      <c r="C44" s="14" t="s">
        <v>19</v>
      </c>
      <c r="D44" s="15">
        <v>5</v>
      </c>
      <c r="E44" s="15"/>
      <c r="F44" s="15"/>
      <c r="G44" s="15"/>
      <c r="H44" s="15"/>
      <c r="I44" s="15"/>
      <c r="J44" s="15"/>
      <c r="K44" s="15"/>
      <c r="L44" s="15"/>
      <c r="M44" s="15"/>
      <c r="N44" s="15"/>
      <c r="O44" s="15"/>
      <c r="P44" s="15"/>
      <c r="Q44" s="15"/>
      <c r="R44" s="15"/>
      <c r="S44" s="15"/>
      <c r="T44" s="15"/>
      <c r="U44" s="15">
        <f t="shared" si="0"/>
        <v>5</v>
      </c>
      <c r="V44" s="15">
        <f t="shared" si="1"/>
        <v>6</v>
      </c>
      <c r="W44" s="15">
        <v>10</v>
      </c>
      <c r="X44" s="15">
        <f t="shared" si="2"/>
        <v>16</v>
      </c>
      <c r="Y44" s="15">
        <v>27</v>
      </c>
    </row>
    <row r="45" spans="1:25" ht="12.75">
      <c r="A45" s="46" t="s">
        <v>277</v>
      </c>
      <c r="B45" s="14" t="s">
        <v>278</v>
      </c>
      <c r="C45" s="14" t="s">
        <v>26</v>
      </c>
      <c r="D45" s="15"/>
      <c r="E45" s="15"/>
      <c r="F45" s="15"/>
      <c r="G45" s="15"/>
      <c r="H45" s="15"/>
      <c r="I45" s="15"/>
      <c r="J45" s="15"/>
      <c r="K45" s="15">
        <v>5</v>
      </c>
      <c r="L45" s="15"/>
      <c r="M45" s="15"/>
      <c r="N45" s="15"/>
      <c r="O45" s="15"/>
      <c r="P45" s="15"/>
      <c r="Q45" s="15"/>
      <c r="R45" s="15"/>
      <c r="S45" s="15"/>
      <c r="T45" s="15"/>
      <c r="U45" s="15">
        <f t="shared" si="0"/>
        <v>5</v>
      </c>
      <c r="V45" s="15">
        <f t="shared" si="1"/>
        <v>6</v>
      </c>
      <c r="W45" s="15">
        <v>10</v>
      </c>
      <c r="X45" s="15">
        <f t="shared" si="2"/>
        <v>16</v>
      </c>
      <c r="Y45" s="15">
        <v>27</v>
      </c>
    </row>
  </sheetData>
  <sheetProtection/>
  <mergeCells count="19">
    <mergeCell ref="A1:O1"/>
    <mergeCell ref="S2:T2"/>
    <mergeCell ref="S3:T3"/>
    <mergeCell ref="H2:R2"/>
    <mergeCell ref="H3:R3"/>
    <mergeCell ref="S6:T6"/>
    <mergeCell ref="H6:R6"/>
    <mergeCell ref="H4:R4"/>
    <mergeCell ref="S4:T4"/>
    <mergeCell ref="S5:T5"/>
    <mergeCell ref="H5:R5"/>
    <mergeCell ref="H7:R7"/>
    <mergeCell ref="H10:R10"/>
    <mergeCell ref="H9:R9"/>
    <mergeCell ref="H8:R8"/>
    <mergeCell ref="S8:T8"/>
    <mergeCell ref="S10:T10"/>
    <mergeCell ref="S9:T9"/>
    <mergeCell ref="S7:T7"/>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Z42"/>
  <sheetViews>
    <sheetView zoomScalePageLayoutView="0" workbookViewId="0" topLeftCell="A1">
      <selection activeCell="Z40" sqref="Z40:Z42"/>
    </sheetView>
  </sheetViews>
  <sheetFormatPr defaultColWidth="9.00390625" defaultRowHeight="12.75"/>
  <cols>
    <col min="1" max="1" width="21.875" style="0" customWidth="1"/>
    <col min="2" max="2" width="23.875" style="0" customWidth="1"/>
    <col min="3" max="3" width="10.75390625" style="0" customWidth="1"/>
    <col min="4" max="4" width="2.75390625" style="0" bestFit="1" customWidth="1"/>
    <col min="5" max="5" width="3.625" style="0" bestFit="1" customWidth="1"/>
    <col min="6" max="6" width="2.75390625" style="0" bestFit="1" customWidth="1"/>
    <col min="7" max="7" width="3.00390625" style="0" bestFit="1" customWidth="1"/>
    <col min="8" max="9" width="2.75390625" style="0" bestFit="1" customWidth="1"/>
    <col min="10" max="10" width="3.625" style="0" customWidth="1"/>
    <col min="11" max="12" width="2.75390625" style="0" bestFit="1" customWidth="1"/>
    <col min="13" max="13" width="3.375" style="0" customWidth="1"/>
    <col min="14" max="15" width="3.00390625" style="0" bestFit="1" customWidth="1"/>
    <col min="16" max="16" width="3.625" style="0" customWidth="1"/>
    <col min="17" max="17" width="3.25390625" style="0" customWidth="1"/>
    <col min="18" max="18" width="4.125" style="0" customWidth="1"/>
    <col min="19" max="20" width="3.00390625" style="0" customWidth="1"/>
    <col min="21" max="21" width="3.625" style="0" customWidth="1"/>
    <col min="22" max="22" width="3.625" style="0" hidden="1" customWidth="1"/>
    <col min="23" max="23" width="6.25390625" style="0" bestFit="1" customWidth="1"/>
    <col min="24" max="24" width="5.875" style="0" bestFit="1" customWidth="1"/>
    <col min="25" max="25" width="7.125" style="0" bestFit="1" customWidth="1"/>
    <col min="26" max="26" width="6.00390625" style="0" bestFit="1" customWidth="1"/>
    <col min="27" max="27" width="8.625" style="0" customWidth="1"/>
  </cols>
  <sheetData>
    <row r="1" spans="1:25" ht="21">
      <c r="A1" s="206" t="s">
        <v>317</v>
      </c>
      <c r="B1" s="206"/>
      <c r="C1" s="206"/>
      <c r="D1" s="206"/>
      <c r="E1" s="206"/>
      <c r="F1" s="206"/>
      <c r="G1" s="206"/>
      <c r="H1" s="206"/>
      <c r="I1" s="206"/>
      <c r="J1" s="206"/>
      <c r="K1" s="206"/>
      <c r="L1" s="206"/>
      <c r="M1" s="206"/>
      <c r="N1" s="206"/>
      <c r="O1" s="206"/>
      <c r="P1" s="18"/>
      <c r="Q1" s="18"/>
      <c r="R1" s="18"/>
      <c r="S1" s="18"/>
      <c r="T1" s="18"/>
      <c r="X1" s="18"/>
      <c r="Y1" s="18"/>
    </row>
    <row r="2" spans="1:25" ht="15.75" customHeight="1">
      <c r="A2" s="19"/>
      <c r="B2" s="20" t="s">
        <v>0</v>
      </c>
      <c r="C2" s="21" t="s">
        <v>1</v>
      </c>
      <c r="D2" s="13" t="s">
        <v>2</v>
      </c>
      <c r="E2" s="16" t="s">
        <v>3</v>
      </c>
      <c r="F2" s="5"/>
      <c r="G2" s="4"/>
      <c r="H2" s="213" t="s">
        <v>0</v>
      </c>
      <c r="I2" s="214"/>
      <c r="J2" s="214"/>
      <c r="K2" s="214"/>
      <c r="L2" s="214"/>
      <c r="M2" s="214"/>
      <c r="N2" s="214"/>
      <c r="O2" s="214"/>
      <c r="P2" s="214"/>
      <c r="Q2" s="214"/>
      <c r="R2" s="214"/>
      <c r="S2" s="214"/>
      <c r="T2" s="214"/>
      <c r="U2" s="214"/>
      <c r="V2" s="215"/>
      <c r="W2" s="38" t="s">
        <v>1</v>
      </c>
      <c r="X2" s="13" t="s">
        <v>2</v>
      </c>
      <c r="Y2" s="16" t="s">
        <v>3</v>
      </c>
    </row>
    <row r="3" spans="1:25" ht="12.75" customHeight="1">
      <c r="A3" s="142">
        <v>1</v>
      </c>
      <c r="B3" s="13" t="s">
        <v>313</v>
      </c>
      <c r="C3" s="25">
        <v>42385</v>
      </c>
      <c r="D3" s="7">
        <v>10</v>
      </c>
      <c r="E3" s="26">
        <v>10</v>
      </c>
      <c r="F3" s="8"/>
      <c r="G3" s="142">
        <v>10</v>
      </c>
      <c r="H3" s="204" t="s">
        <v>894</v>
      </c>
      <c r="I3" s="216"/>
      <c r="J3" s="216"/>
      <c r="K3" s="216"/>
      <c r="L3" s="216"/>
      <c r="M3" s="216"/>
      <c r="N3" s="216"/>
      <c r="O3" s="216"/>
      <c r="P3" s="216"/>
      <c r="Q3" s="216"/>
      <c r="R3" s="216"/>
      <c r="S3" s="216"/>
      <c r="T3" s="216"/>
      <c r="U3" s="216"/>
      <c r="V3" s="205"/>
      <c r="W3" s="25">
        <v>42666</v>
      </c>
      <c r="X3" s="7">
        <v>5</v>
      </c>
      <c r="Y3" s="26">
        <v>6</v>
      </c>
    </row>
    <row r="4" spans="1:25" ht="12.75" customHeight="1">
      <c r="A4" s="142">
        <v>2</v>
      </c>
      <c r="B4" s="13" t="s">
        <v>461</v>
      </c>
      <c r="C4" s="25">
        <v>42407</v>
      </c>
      <c r="D4" s="7">
        <v>7</v>
      </c>
      <c r="E4" s="26">
        <v>7</v>
      </c>
      <c r="F4" s="8"/>
      <c r="G4" s="142">
        <v>11</v>
      </c>
      <c r="H4" s="204" t="s">
        <v>921</v>
      </c>
      <c r="I4" s="216"/>
      <c r="J4" s="216"/>
      <c r="K4" s="216"/>
      <c r="L4" s="216"/>
      <c r="M4" s="216"/>
      <c r="N4" s="216"/>
      <c r="O4" s="216"/>
      <c r="P4" s="216"/>
      <c r="Q4" s="216"/>
      <c r="R4" s="216"/>
      <c r="S4" s="216"/>
      <c r="T4" s="216"/>
      <c r="U4" s="216"/>
      <c r="V4" s="205"/>
      <c r="W4" s="25">
        <v>42668</v>
      </c>
      <c r="X4" s="7">
        <v>3</v>
      </c>
      <c r="Y4" s="26">
        <v>132</v>
      </c>
    </row>
    <row r="5" spans="1:25" ht="12.75" customHeight="1">
      <c r="A5" s="142">
        <v>3</v>
      </c>
      <c r="B5" s="13" t="s">
        <v>586</v>
      </c>
      <c r="C5" s="25">
        <v>42436</v>
      </c>
      <c r="D5" s="7">
        <v>4</v>
      </c>
      <c r="E5" s="26">
        <v>23</v>
      </c>
      <c r="F5" s="8"/>
      <c r="G5" s="142">
        <v>12</v>
      </c>
      <c r="H5" s="204" t="s">
        <v>940</v>
      </c>
      <c r="I5" s="219"/>
      <c r="J5" s="219"/>
      <c r="K5" s="219"/>
      <c r="L5" s="219"/>
      <c r="M5" s="219"/>
      <c r="N5" s="219"/>
      <c r="O5" s="219"/>
      <c r="P5" s="219"/>
      <c r="Q5" s="219"/>
      <c r="R5" s="219"/>
      <c r="S5" s="219"/>
      <c r="T5" s="219"/>
      <c r="U5" s="219"/>
      <c r="V5" s="220"/>
      <c r="W5" s="25">
        <v>42680</v>
      </c>
      <c r="X5" s="7">
        <v>6</v>
      </c>
      <c r="Y5" s="26">
        <v>9</v>
      </c>
    </row>
    <row r="6" spans="1:25" ht="12.75" customHeight="1">
      <c r="A6" s="142">
        <v>4</v>
      </c>
      <c r="B6" s="13" t="s">
        <v>645</v>
      </c>
      <c r="C6" s="25">
        <v>42442</v>
      </c>
      <c r="D6" s="7">
        <v>10</v>
      </c>
      <c r="E6" s="26">
        <v>10</v>
      </c>
      <c r="F6" s="8"/>
      <c r="G6" s="142">
        <v>13</v>
      </c>
      <c r="H6" s="204" t="s">
        <v>966</v>
      </c>
      <c r="I6" s="216"/>
      <c r="J6" s="216"/>
      <c r="K6" s="216"/>
      <c r="L6" s="216"/>
      <c r="M6" s="216"/>
      <c r="N6" s="216"/>
      <c r="O6" s="216"/>
      <c r="P6" s="216"/>
      <c r="Q6" s="216"/>
      <c r="R6" s="216"/>
      <c r="S6" s="216"/>
      <c r="T6" s="216"/>
      <c r="U6" s="216"/>
      <c r="V6" s="205"/>
      <c r="W6" s="25">
        <v>42686</v>
      </c>
      <c r="X6" s="7">
        <v>13</v>
      </c>
      <c r="Y6" s="26">
        <v>23</v>
      </c>
    </row>
    <row r="7" spans="1:25" ht="12.75" customHeight="1">
      <c r="A7" s="142">
        <v>5</v>
      </c>
      <c r="B7" s="149" t="s">
        <v>667</v>
      </c>
      <c r="C7" s="25">
        <v>42448</v>
      </c>
      <c r="D7" s="7">
        <v>10</v>
      </c>
      <c r="E7" s="26">
        <v>19</v>
      </c>
      <c r="F7" s="8"/>
      <c r="G7" s="142">
        <v>14</v>
      </c>
      <c r="H7" s="204" t="s">
        <v>995</v>
      </c>
      <c r="I7" s="216"/>
      <c r="J7" s="216"/>
      <c r="K7" s="216"/>
      <c r="L7" s="216"/>
      <c r="M7" s="216"/>
      <c r="N7" s="216"/>
      <c r="O7" s="216"/>
      <c r="P7" s="216"/>
      <c r="Q7" s="216"/>
      <c r="R7" s="216"/>
      <c r="S7" s="216"/>
      <c r="T7" s="216"/>
      <c r="U7" s="216"/>
      <c r="V7" s="205"/>
      <c r="W7" s="25">
        <v>42700</v>
      </c>
      <c r="X7" s="7">
        <v>7</v>
      </c>
      <c r="Y7" s="26">
        <v>16</v>
      </c>
    </row>
    <row r="8" spans="1:25" ht="14.25" customHeight="1">
      <c r="A8" s="142">
        <v>6</v>
      </c>
      <c r="B8" s="13" t="s">
        <v>689</v>
      </c>
      <c r="C8" s="25">
        <v>42455</v>
      </c>
      <c r="D8" s="7">
        <v>7</v>
      </c>
      <c r="E8" s="26">
        <v>7</v>
      </c>
      <c r="F8" s="5"/>
      <c r="G8" s="3">
        <v>15</v>
      </c>
      <c r="H8" s="204" t="s">
        <v>1017</v>
      </c>
      <c r="I8" s="216"/>
      <c r="J8" s="216"/>
      <c r="K8" s="216"/>
      <c r="L8" s="216"/>
      <c r="M8" s="216"/>
      <c r="N8" s="216"/>
      <c r="O8" s="216"/>
      <c r="P8" s="216"/>
      <c r="Q8" s="216"/>
      <c r="R8" s="216"/>
      <c r="S8" s="216"/>
      <c r="T8" s="216"/>
      <c r="U8" s="216"/>
      <c r="V8" s="205"/>
      <c r="W8" s="25">
        <v>42715</v>
      </c>
      <c r="X8" s="31">
        <v>10</v>
      </c>
      <c r="Y8" s="28">
        <v>10</v>
      </c>
    </row>
    <row r="9" spans="1:25" ht="14.25" customHeight="1">
      <c r="A9" s="142">
        <v>7</v>
      </c>
      <c r="B9" s="160" t="s">
        <v>866</v>
      </c>
      <c r="C9" s="25">
        <v>42483</v>
      </c>
      <c r="D9" s="7">
        <v>2</v>
      </c>
      <c r="E9" s="26">
        <v>119</v>
      </c>
      <c r="F9" s="5"/>
      <c r="G9" s="3"/>
      <c r="H9" s="204"/>
      <c r="I9" s="216"/>
      <c r="J9" s="216"/>
      <c r="K9" s="216"/>
      <c r="L9" s="216"/>
      <c r="M9" s="216"/>
      <c r="N9" s="216"/>
      <c r="O9" s="216"/>
      <c r="P9" s="216"/>
      <c r="Q9" s="216"/>
      <c r="R9" s="216"/>
      <c r="S9" s="216"/>
      <c r="T9" s="216"/>
      <c r="U9" s="216"/>
      <c r="V9" s="205"/>
      <c r="W9" s="25"/>
      <c r="X9" s="31"/>
      <c r="Y9" s="28"/>
    </row>
    <row r="10" spans="1:25" ht="13.5" customHeight="1">
      <c r="A10" s="142">
        <v>8</v>
      </c>
      <c r="B10" s="160" t="s">
        <v>825</v>
      </c>
      <c r="C10" s="25">
        <v>42492</v>
      </c>
      <c r="D10" s="7">
        <v>2</v>
      </c>
      <c r="E10" s="26">
        <v>4</v>
      </c>
      <c r="F10" s="143"/>
      <c r="G10" s="3"/>
      <c r="H10" s="204"/>
      <c r="I10" s="216"/>
      <c r="J10" s="216"/>
      <c r="K10" s="216"/>
      <c r="L10" s="216"/>
      <c r="M10" s="216"/>
      <c r="N10" s="216"/>
      <c r="O10" s="216"/>
      <c r="P10" s="216"/>
      <c r="Q10" s="216"/>
      <c r="R10" s="216"/>
      <c r="S10" s="216"/>
      <c r="T10" s="216"/>
      <c r="U10" s="216"/>
      <c r="V10" s="205"/>
      <c r="W10" s="25"/>
      <c r="X10" s="31"/>
      <c r="Y10" s="28"/>
    </row>
    <row r="11" spans="1:25" ht="13.5" customHeight="1">
      <c r="A11" s="142">
        <v>9</v>
      </c>
      <c r="B11" s="170" t="s">
        <v>843</v>
      </c>
      <c r="C11" s="25">
        <v>42499</v>
      </c>
      <c r="D11" s="7">
        <v>2</v>
      </c>
      <c r="E11" s="26">
        <v>3</v>
      </c>
      <c r="F11" s="5"/>
      <c r="G11" s="3"/>
      <c r="H11" s="204"/>
      <c r="I11" s="216"/>
      <c r="J11" s="216"/>
      <c r="K11" s="216"/>
      <c r="L11" s="216"/>
      <c r="M11" s="216"/>
      <c r="N11" s="216"/>
      <c r="O11" s="216"/>
      <c r="P11" s="216"/>
      <c r="Q11" s="216"/>
      <c r="R11" s="216"/>
      <c r="S11" s="216"/>
      <c r="T11" s="216"/>
      <c r="U11" s="216"/>
      <c r="V11" s="205"/>
      <c r="W11" s="25"/>
      <c r="X11" s="31"/>
      <c r="Y11" s="28"/>
    </row>
    <row r="12" spans="1:26" ht="12.75">
      <c r="A12" s="3" t="s">
        <v>5</v>
      </c>
      <c r="B12" s="10" t="s">
        <v>6</v>
      </c>
      <c r="C12" s="11" t="s">
        <v>7</v>
      </c>
      <c r="D12" s="12">
        <v>1</v>
      </c>
      <c r="E12" s="12">
        <v>2</v>
      </c>
      <c r="F12" s="4">
        <v>3</v>
      </c>
      <c r="G12" s="12">
        <v>4</v>
      </c>
      <c r="H12" s="12">
        <v>5</v>
      </c>
      <c r="I12" s="12">
        <v>6</v>
      </c>
      <c r="J12" s="12">
        <v>7</v>
      </c>
      <c r="K12" s="12">
        <v>8</v>
      </c>
      <c r="L12" s="12">
        <v>9</v>
      </c>
      <c r="M12" s="12">
        <v>10</v>
      </c>
      <c r="N12" s="12">
        <v>11</v>
      </c>
      <c r="O12" s="12">
        <v>12</v>
      </c>
      <c r="P12" s="12">
        <v>13</v>
      </c>
      <c r="Q12" s="12">
        <v>14</v>
      </c>
      <c r="R12" s="12">
        <v>15</v>
      </c>
      <c r="S12" s="12">
        <v>16</v>
      </c>
      <c r="T12" s="12">
        <v>17</v>
      </c>
      <c r="U12" s="12">
        <v>18</v>
      </c>
      <c r="V12" s="12" t="s">
        <v>8</v>
      </c>
      <c r="W12" s="12" t="s">
        <v>56</v>
      </c>
      <c r="X12" s="12" t="s">
        <v>9</v>
      </c>
      <c r="Y12" s="12" t="s">
        <v>10</v>
      </c>
      <c r="Z12" s="12" t="s">
        <v>11</v>
      </c>
    </row>
    <row r="13" spans="1:26" ht="12.75">
      <c r="A13" s="13" t="s">
        <v>27</v>
      </c>
      <c r="B13" s="14" t="s">
        <v>189</v>
      </c>
      <c r="C13" s="14" t="s">
        <v>14</v>
      </c>
      <c r="D13" s="15">
        <v>20</v>
      </c>
      <c r="E13" s="15">
        <v>10</v>
      </c>
      <c r="F13" s="15">
        <v>30</v>
      </c>
      <c r="G13" s="15">
        <v>20</v>
      </c>
      <c r="H13" s="15">
        <v>25</v>
      </c>
      <c r="I13" s="15">
        <v>20</v>
      </c>
      <c r="J13" s="15">
        <v>15</v>
      </c>
      <c r="K13" s="15">
        <v>5</v>
      </c>
      <c r="L13" s="15"/>
      <c r="M13" s="15">
        <v>10</v>
      </c>
      <c r="N13" s="15">
        <v>90</v>
      </c>
      <c r="O13" s="15">
        <v>20</v>
      </c>
      <c r="P13" s="15">
        <v>25</v>
      </c>
      <c r="Q13" s="15"/>
      <c r="R13" s="15"/>
      <c r="S13" s="15"/>
      <c r="T13" s="15"/>
      <c r="U13" s="15"/>
      <c r="V13" s="15">
        <f aca="true" t="shared" si="0" ref="V13:V42">SUM(D13:U13)</f>
        <v>290</v>
      </c>
      <c r="W13" s="15">
        <f>PRODUCT(V13,1.2)</f>
        <v>348</v>
      </c>
      <c r="X13" s="15">
        <v>70</v>
      </c>
      <c r="Y13" s="15">
        <f aca="true" t="shared" si="1" ref="Y13:Y42">SUM(W13:X13)</f>
        <v>418</v>
      </c>
      <c r="Z13" s="15">
        <v>1</v>
      </c>
    </row>
    <row r="14" spans="1:26" ht="12.75">
      <c r="A14" s="13" t="s">
        <v>261</v>
      </c>
      <c r="B14" s="14" t="s">
        <v>262</v>
      </c>
      <c r="C14" s="14" t="s">
        <v>16</v>
      </c>
      <c r="D14" s="15">
        <v>10</v>
      </c>
      <c r="E14" s="15"/>
      <c r="F14" s="15"/>
      <c r="G14" s="15">
        <v>15</v>
      </c>
      <c r="H14" s="15">
        <v>20</v>
      </c>
      <c r="I14" s="15">
        <v>15</v>
      </c>
      <c r="J14" s="15"/>
      <c r="K14" s="15"/>
      <c r="L14" s="15">
        <v>5</v>
      </c>
      <c r="M14" s="15">
        <v>5</v>
      </c>
      <c r="N14" s="15"/>
      <c r="O14" s="15">
        <v>10</v>
      </c>
      <c r="P14" s="15">
        <v>15</v>
      </c>
      <c r="Q14" s="15"/>
      <c r="R14" s="15">
        <v>15</v>
      </c>
      <c r="S14" s="15"/>
      <c r="T14" s="15"/>
      <c r="U14" s="15"/>
      <c r="V14" s="15">
        <f t="shared" si="0"/>
        <v>110</v>
      </c>
      <c r="W14" s="15">
        <f>PRODUCT(V14,1.2)</f>
        <v>132</v>
      </c>
      <c r="X14" s="15">
        <v>60</v>
      </c>
      <c r="Y14" s="15">
        <f t="shared" si="1"/>
        <v>192</v>
      </c>
      <c r="Z14" s="15">
        <v>2</v>
      </c>
    </row>
    <row r="15" spans="1:26" ht="12.75">
      <c r="A15" s="13" t="s">
        <v>210</v>
      </c>
      <c r="B15" s="14" t="s">
        <v>20</v>
      </c>
      <c r="C15" s="14" t="s">
        <v>14</v>
      </c>
      <c r="D15" s="15">
        <v>10</v>
      </c>
      <c r="E15" s="15">
        <v>5</v>
      </c>
      <c r="F15" s="15">
        <v>15</v>
      </c>
      <c r="G15" s="15">
        <v>15</v>
      </c>
      <c r="H15" s="15">
        <v>25</v>
      </c>
      <c r="I15" s="15">
        <v>10</v>
      </c>
      <c r="J15" s="15"/>
      <c r="K15" s="15">
        <v>5</v>
      </c>
      <c r="L15" s="15"/>
      <c r="M15" s="15"/>
      <c r="N15" s="15"/>
      <c r="O15" s="15">
        <v>15</v>
      </c>
      <c r="P15" s="15"/>
      <c r="Q15" s="15"/>
      <c r="R15" s="15"/>
      <c r="S15" s="15"/>
      <c r="T15" s="15"/>
      <c r="U15" s="15"/>
      <c r="V15" s="15">
        <f t="shared" si="0"/>
        <v>100</v>
      </c>
      <c r="W15" s="15">
        <f>PRODUCT(V15,1.2)</f>
        <v>120</v>
      </c>
      <c r="X15" s="15">
        <v>50</v>
      </c>
      <c r="Y15" s="15">
        <f t="shared" si="1"/>
        <v>170</v>
      </c>
      <c r="Z15" s="15">
        <v>3</v>
      </c>
    </row>
    <row r="16" spans="1:26" ht="12.75">
      <c r="A16" s="13" t="s">
        <v>17</v>
      </c>
      <c r="B16" s="14" t="s">
        <v>225</v>
      </c>
      <c r="C16" s="14" t="s">
        <v>14</v>
      </c>
      <c r="D16" s="15">
        <v>15</v>
      </c>
      <c r="E16" s="15">
        <v>5</v>
      </c>
      <c r="F16" s="15"/>
      <c r="G16" s="15">
        <v>10</v>
      </c>
      <c r="H16" s="15">
        <v>20</v>
      </c>
      <c r="I16" s="15">
        <v>15</v>
      </c>
      <c r="J16" s="15"/>
      <c r="K16" s="15"/>
      <c r="L16" s="15"/>
      <c r="M16" s="15"/>
      <c r="N16" s="15">
        <v>15</v>
      </c>
      <c r="O16" s="15">
        <v>10</v>
      </c>
      <c r="P16" s="15"/>
      <c r="Q16" s="15">
        <v>15</v>
      </c>
      <c r="R16" s="15"/>
      <c r="S16" s="15"/>
      <c r="T16" s="15"/>
      <c r="U16" s="15"/>
      <c r="V16" s="15">
        <f t="shared" si="0"/>
        <v>105</v>
      </c>
      <c r="W16" s="15">
        <f>PRODUCT(V16,1.2)</f>
        <v>126</v>
      </c>
      <c r="X16" s="15">
        <v>40</v>
      </c>
      <c r="Y16" s="15">
        <f t="shared" si="1"/>
        <v>166</v>
      </c>
      <c r="Z16" s="15">
        <v>4</v>
      </c>
    </row>
    <row r="17" spans="1:26" ht="12.75">
      <c r="A17" s="13" t="s">
        <v>605</v>
      </c>
      <c r="B17" s="14" t="s">
        <v>606</v>
      </c>
      <c r="C17" s="14" t="s">
        <v>16</v>
      </c>
      <c r="D17" s="15"/>
      <c r="E17" s="15"/>
      <c r="F17" s="15">
        <v>5</v>
      </c>
      <c r="G17" s="15">
        <v>10</v>
      </c>
      <c r="H17" s="15">
        <v>15</v>
      </c>
      <c r="I17" s="15"/>
      <c r="J17" s="15">
        <v>15</v>
      </c>
      <c r="K17" s="15"/>
      <c r="L17" s="15"/>
      <c r="M17" s="15">
        <v>5</v>
      </c>
      <c r="N17" s="15"/>
      <c r="O17" s="15"/>
      <c r="P17" s="15">
        <v>20</v>
      </c>
      <c r="Q17" s="15">
        <v>30</v>
      </c>
      <c r="R17" s="15">
        <v>20</v>
      </c>
      <c r="S17" s="15"/>
      <c r="T17" s="15"/>
      <c r="U17" s="15"/>
      <c r="V17" s="15">
        <f t="shared" si="0"/>
        <v>120</v>
      </c>
      <c r="W17" s="15">
        <v>70</v>
      </c>
      <c r="X17" s="15">
        <v>40</v>
      </c>
      <c r="Y17" s="15">
        <f t="shared" si="1"/>
        <v>110</v>
      </c>
      <c r="Z17" s="15">
        <v>5</v>
      </c>
    </row>
    <row r="18" spans="1:26" ht="12.75">
      <c r="A18" s="13" t="s">
        <v>21</v>
      </c>
      <c r="B18" s="14" t="s">
        <v>22</v>
      </c>
      <c r="C18" s="14" t="s">
        <v>23</v>
      </c>
      <c r="D18" s="15">
        <v>15</v>
      </c>
      <c r="E18" s="15">
        <v>5</v>
      </c>
      <c r="F18" s="15"/>
      <c r="G18" s="15">
        <v>10</v>
      </c>
      <c r="H18" s="15">
        <v>20</v>
      </c>
      <c r="I18" s="15"/>
      <c r="J18" s="15"/>
      <c r="K18" s="15"/>
      <c r="L18" s="15"/>
      <c r="M18" s="15"/>
      <c r="N18" s="15"/>
      <c r="O18" s="15"/>
      <c r="P18" s="15">
        <v>5</v>
      </c>
      <c r="Q18" s="15">
        <v>25</v>
      </c>
      <c r="R18" s="15"/>
      <c r="S18" s="15"/>
      <c r="T18" s="15"/>
      <c r="U18" s="15"/>
      <c r="V18" s="15">
        <f t="shared" si="0"/>
        <v>80</v>
      </c>
      <c r="W18" s="15">
        <v>70</v>
      </c>
      <c r="X18" s="15">
        <v>30</v>
      </c>
      <c r="Y18" s="15">
        <f t="shared" si="1"/>
        <v>100</v>
      </c>
      <c r="Z18" s="15">
        <v>6</v>
      </c>
    </row>
    <row r="19" spans="1:26" ht="12.75">
      <c r="A19" s="13" t="s">
        <v>228</v>
      </c>
      <c r="B19" s="14" t="s">
        <v>912</v>
      </c>
      <c r="C19" s="14" t="s">
        <v>23</v>
      </c>
      <c r="D19" s="15"/>
      <c r="E19" s="15"/>
      <c r="F19" s="15"/>
      <c r="G19" s="15"/>
      <c r="H19" s="15"/>
      <c r="I19" s="15"/>
      <c r="J19" s="15"/>
      <c r="K19" s="15"/>
      <c r="L19" s="15"/>
      <c r="M19" s="15">
        <v>5</v>
      </c>
      <c r="N19" s="15"/>
      <c r="O19" s="15">
        <v>10</v>
      </c>
      <c r="P19" s="15">
        <v>15</v>
      </c>
      <c r="Q19" s="15">
        <v>15</v>
      </c>
      <c r="R19" s="15"/>
      <c r="S19" s="15"/>
      <c r="T19" s="15"/>
      <c r="U19" s="15"/>
      <c r="V19" s="15">
        <f t="shared" si="0"/>
        <v>45</v>
      </c>
      <c r="W19" s="15">
        <f aca="true" t="shared" si="2" ref="W19:W42">PRODUCT(V19,1.2)</f>
        <v>54</v>
      </c>
      <c r="X19" s="15">
        <v>40</v>
      </c>
      <c r="Y19" s="15">
        <f t="shared" si="1"/>
        <v>94</v>
      </c>
      <c r="Z19" s="15">
        <v>7</v>
      </c>
    </row>
    <row r="20" spans="1:26" ht="12.75">
      <c r="A20" s="13" t="s">
        <v>24</v>
      </c>
      <c r="B20" s="14" t="s">
        <v>25</v>
      </c>
      <c r="C20" s="14" t="s">
        <v>26</v>
      </c>
      <c r="D20" s="15">
        <v>5</v>
      </c>
      <c r="E20" s="15"/>
      <c r="F20" s="15"/>
      <c r="G20" s="15"/>
      <c r="H20" s="15"/>
      <c r="I20" s="15"/>
      <c r="J20" s="15"/>
      <c r="K20" s="15"/>
      <c r="L20" s="15">
        <v>5</v>
      </c>
      <c r="M20" s="15"/>
      <c r="N20" s="15">
        <v>25</v>
      </c>
      <c r="O20" s="15"/>
      <c r="P20" s="15">
        <v>5</v>
      </c>
      <c r="Q20" s="15"/>
      <c r="R20" s="15"/>
      <c r="S20" s="15"/>
      <c r="T20" s="15"/>
      <c r="U20" s="15"/>
      <c r="V20" s="15">
        <f t="shared" si="0"/>
        <v>40</v>
      </c>
      <c r="W20" s="15">
        <f t="shared" si="2"/>
        <v>48</v>
      </c>
      <c r="X20" s="15">
        <v>30</v>
      </c>
      <c r="Y20" s="15">
        <f t="shared" si="1"/>
        <v>78</v>
      </c>
      <c r="Z20" s="15">
        <v>8</v>
      </c>
    </row>
    <row r="21" spans="1:26" ht="12.75">
      <c r="A21" s="13" t="s">
        <v>296</v>
      </c>
      <c r="B21" s="14" t="s">
        <v>232</v>
      </c>
      <c r="C21" s="14" t="s">
        <v>37</v>
      </c>
      <c r="D21" s="15">
        <v>10</v>
      </c>
      <c r="E21" s="15"/>
      <c r="F21" s="15"/>
      <c r="G21" s="15"/>
      <c r="H21" s="15">
        <v>15</v>
      </c>
      <c r="I21" s="15">
        <v>10</v>
      </c>
      <c r="J21" s="15"/>
      <c r="K21" s="15"/>
      <c r="L21" s="15"/>
      <c r="M21" s="15"/>
      <c r="N21" s="15"/>
      <c r="O21" s="15"/>
      <c r="P21" s="15">
        <v>5</v>
      </c>
      <c r="Q21" s="15"/>
      <c r="R21" s="15"/>
      <c r="S21" s="15"/>
      <c r="T21" s="15"/>
      <c r="U21" s="15"/>
      <c r="V21" s="15">
        <f t="shared" si="0"/>
        <v>40</v>
      </c>
      <c r="W21" s="15">
        <f t="shared" si="2"/>
        <v>48</v>
      </c>
      <c r="X21" s="15">
        <v>30</v>
      </c>
      <c r="Y21" s="15">
        <f t="shared" si="1"/>
        <v>78</v>
      </c>
      <c r="Z21" s="15">
        <v>8</v>
      </c>
    </row>
    <row r="22" spans="1:26" ht="12.75">
      <c r="A22" s="13" t="s">
        <v>272</v>
      </c>
      <c r="B22" s="14" t="s">
        <v>295</v>
      </c>
      <c r="C22" s="14" t="s">
        <v>16</v>
      </c>
      <c r="D22" s="15">
        <v>5</v>
      </c>
      <c r="E22" s="15"/>
      <c r="F22" s="15"/>
      <c r="G22" s="15">
        <v>5</v>
      </c>
      <c r="H22" s="15">
        <v>15</v>
      </c>
      <c r="I22" s="15"/>
      <c r="J22" s="15"/>
      <c r="K22" s="15"/>
      <c r="L22" s="15"/>
      <c r="M22" s="15"/>
      <c r="N22" s="15"/>
      <c r="O22" s="15"/>
      <c r="P22" s="15">
        <v>5</v>
      </c>
      <c r="Q22" s="15"/>
      <c r="R22" s="15">
        <v>5</v>
      </c>
      <c r="S22" s="15"/>
      <c r="T22" s="15"/>
      <c r="U22" s="15"/>
      <c r="V22" s="15">
        <f t="shared" si="0"/>
        <v>35</v>
      </c>
      <c r="W22" s="15">
        <f t="shared" si="2"/>
        <v>42</v>
      </c>
      <c r="X22" s="15">
        <v>30</v>
      </c>
      <c r="Y22" s="15">
        <f t="shared" si="1"/>
        <v>72</v>
      </c>
      <c r="Z22" s="15">
        <v>10</v>
      </c>
    </row>
    <row r="23" spans="1:26" ht="12.75">
      <c r="A23" s="13" t="s">
        <v>228</v>
      </c>
      <c r="B23" s="14" t="s">
        <v>229</v>
      </c>
      <c r="C23" s="14" t="s">
        <v>23</v>
      </c>
      <c r="D23" s="15">
        <v>5</v>
      </c>
      <c r="E23" s="15"/>
      <c r="F23" s="15">
        <v>5</v>
      </c>
      <c r="G23" s="15">
        <v>5</v>
      </c>
      <c r="H23" s="15">
        <v>15</v>
      </c>
      <c r="I23" s="15"/>
      <c r="J23" s="15"/>
      <c r="K23" s="15"/>
      <c r="L23" s="15"/>
      <c r="M23" s="15"/>
      <c r="N23" s="15"/>
      <c r="O23" s="15"/>
      <c r="P23" s="15"/>
      <c r="Q23" s="15"/>
      <c r="R23" s="15"/>
      <c r="S23" s="15"/>
      <c r="T23" s="15"/>
      <c r="U23" s="15"/>
      <c r="V23" s="15">
        <f t="shared" si="0"/>
        <v>30</v>
      </c>
      <c r="W23" s="15">
        <f t="shared" si="2"/>
        <v>36</v>
      </c>
      <c r="X23" s="15">
        <v>30</v>
      </c>
      <c r="Y23" s="15">
        <f t="shared" si="1"/>
        <v>66</v>
      </c>
      <c r="Z23" s="15">
        <v>11</v>
      </c>
    </row>
    <row r="24" spans="1:26" ht="12.75">
      <c r="A24" s="13" t="s">
        <v>421</v>
      </c>
      <c r="B24" s="14" t="s">
        <v>422</v>
      </c>
      <c r="C24" s="14" t="s">
        <v>37</v>
      </c>
      <c r="D24" s="15"/>
      <c r="E24" s="15"/>
      <c r="F24" s="15"/>
      <c r="G24" s="15"/>
      <c r="H24" s="15"/>
      <c r="I24" s="15"/>
      <c r="J24" s="15"/>
      <c r="K24" s="15"/>
      <c r="L24" s="15"/>
      <c r="M24" s="15"/>
      <c r="N24" s="15"/>
      <c r="O24" s="15"/>
      <c r="P24" s="15">
        <v>5</v>
      </c>
      <c r="Q24" s="15">
        <v>15</v>
      </c>
      <c r="R24" s="15">
        <v>10</v>
      </c>
      <c r="S24" s="15"/>
      <c r="T24" s="15"/>
      <c r="U24" s="15"/>
      <c r="V24" s="15">
        <f t="shared" si="0"/>
        <v>30</v>
      </c>
      <c r="W24" s="15">
        <f t="shared" si="2"/>
        <v>36</v>
      </c>
      <c r="X24" s="15">
        <v>20</v>
      </c>
      <c r="Y24" s="15">
        <f t="shared" si="1"/>
        <v>56</v>
      </c>
      <c r="Z24" s="15">
        <v>12</v>
      </c>
    </row>
    <row r="25" spans="1:26" ht="12.75">
      <c r="A25" s="13" t="s">
        <v>271</v>
      </c>
      <c r="B25" s="14" t="s">
        <v>377</v>
      </c>
      <c r="C25" s="14" t="s">
        <v>23</v>
      </c>
      <c r="D25" s="15"/>
      <c r="E25" s="15"/>
      <c r="F25" s="15"/>
      <c r="G25" s="15"/>
      <c r="H25" s="15"/>
      <c r="I25" s="15"/>
      <c r="J25" s="15"/>
      <c r="K25" s="15"/>
      <c r="L25" s="15"/>
      <c r="M25" s="15"/>
      <c r="N25" s="15"/>
      <c r="O25" s="15"/>
      <c r="P25" s="15">
        <v>5</v>
      </c>
      <c r="Q25" s="15">
        <v>5</v>
      </c>
      <c r="R25" s="15"/>
      <c r="S25" s="15"/>
      <c r="T25" s="15"/>
      <c r="U25" s="15"/>
      <c r="V25" s="15">
        <f t="shared" si="0"/>
        <v>10</v>
      </c>
      <c r="W25" s="15">
        <f t="shared" si="2"/>
        <v>12</v>
      </c>
      <c r="X25" s="15">
        <v>20</v>
      </c>
      <c r="Y25" s="15">
        <f t="shared" si="1"/>
        <v>32</v>
      </c>
      <c r="Z25" s="15">
        <v>13</v>
      </c>
    </row>
    <row r="26" spans="1:26" ht="12.75">
      <c r="A26" s="13" t="s">
        <v>459</v>
      </c>
      <c r="B26" s="14" t="s">
        <v>460</v>
      </c>
      <c r="C26" s="14" t="s">
        <v>14</v>
      </c>
      <c r="D26" s="15"/>
      <c r="E26" s="15"/>
      <c r="F26" s="15"/>
      <c r="G26" s="15">
        <v>5</v>
      </c>
      <c r="H26" s="15">
        <v>5</v>
      </c>
      <c r="I26" s="15"/>
      <c r="J26" s="15"/>
      <c r="K26" s="15"/>
      <c r="L26" s="15"/>
      <c r="M26" s="15"/>
      <c r="N26" s="15"/>
      <c r="O26" s="15"/>
      <c r="P26" s="15"/>
      <c r="Q26" s="15"/>
      <c r="R26" s="15"/>
      <c r="S26" s="15"/>
      <c r="T26" s="15"/>
      <c r="U26" s="15"/>
      <c r="V26" s="15">
        <f t="shared" si="0"/>
        <v>10</v>
      </c>
      <c r="W26" s="15">
        <f t="shared" si="2"/>
        <v>12</v>
      </c>
      <c r="X26" s="15">
        <v>20</v>
      </c>
      <c r="Y26" s="15">
        <f t="shared" si="1"/>
        <v>32</v>
      </c>
      <c r="Z26" s="15">
        <v>13</v>
      </c>
    </row>
    <row r="27" spans="1:26" ht="12.75">
      <c r="A27" s="13" t="s">
        <v>607</v>
      </c>
      <c r="B27" s="14" t="s">
        <v>608</v>
      </c>
      <c r="C27" s="14" t="s">
        <v>33</v>
      </c>
      <c r="D27" s="15"/>
      <c r="E27" s="15"/>
      <c r="F27" s="15"/>
      <c r="G27" s="15"/>
      <c r="H27" s="15"/>
      <c r="I27" s="15"/>
      <c r="J27" s="15"/>
      <c r="K27" s="15"/>
      <c r="L27" s="15"/>
      <c r="M27" s="15"/>
      <c r="N27" s="15"/>
      <c r="O27" s="15"/>
      <c r="P27" s="15">
        <v>15</v>
      </c>
      <c r="Q27" s="15"/>
      <c r="R27" s="15"/>
      <c r="S27" s="15"/>
      <c r="T27" s="15"/>
      <c r="U27" s="15"/>
      <c r="V27" s="15">
        <f t="shared" si="0"/>
        <v>15</v>
      </c>
      <c r="W27" s="15">
        <f t="shared" si="2"/>
        <v>18</v>
      </c>
      <c r="X27" s="15">
        <v>10</v>
      </c>
      <c r="Y27" s="15">
        <f t="shared" si="1"/>
        <v>28</v>
      </c>
      <c r="Z27" s="15">
        <v>15</v>
      </c>
    </row>
    <row r="28" spans="1:26" ht="12.75">
      <c r="A28" s="13" t="s">
        <v>230</v>
      </c>
      <c r="B28" s="14" t="s">
        <v>231</v>
      </c>
      <c r="C28" s="14" t="s">
        <v>36</v>
      </c>
      <c r="D28" s="15">
        <v>5</v>
      </c>
      <c r="E28" s="15">
        <v>5</v>
      </c>
      <c r="F28" s="15"/>
      <c r="G28" s="15"/>
      <c r="H28" s="15"/>
      <c r="I28" s="15"/>
      <c r="J28" s="15"/>
      <c r="K28" s="15"/>
      <c r="L28" s="15"/>
      <c r="M28" s="15"/>
      <c r="N28" s="15"/>
      <c r="O28" s="15"/>
      <c r="P28" s="15"/>
      <c r="Q28" s="15"/>
      <c r="R28" s="15">
        <v>5</v>
      </c>
      <c r="S28" s="15"/>
      <c r="T28" s="15"/>
      <c r="U28" s="15"/>
      <c r="V28" s="15">
        <f t="shared" si="0"/>
        <v>15</v>
      </c>
      <c r="W28" s="15">
        <f t="shared" si="2"/>
        <v>18</v>
      </c>
      <c r="X28" s="15">
        <v>10</v>
      </c>
      <c r="Y28" s="15">
        <f t="shared" si="1"/>
        <v>28</v>
      </c>
      <c r="Z28" s="15">
        <v>15</v>
      </c>
    </row>
    <row r="29" spans="1:26" ht="12.75">
      <c r="A29" s="13" t="s">
        <v>384</v>
      </c>
      <c r="B29" s="14" t="s">
        <v>385</v>
      </c>
      <c r="C29" s="14" t="s">
        <v>35</v>
      </c>
      <c r="D29" s="15"/>
      <c r="E29" s="15"/>
      <c r="F29" s="15"/>
      <c r="G29" s="15"/>
      <c r="H29" s="15"/>
      <c r="I29" s="15"/>
      <c r="J29" s="15"/>
      <c r="K29" s="15"/>
      <c r="L29" s="15"/>
      <c r="M29" s="15"/>
      <c r="N29" s="15"/>
      <c r="O29" s="15"/>
      <c r="P29" s="15">
        <v>5</v>
      </c>
      <c r="Q29" s="15"/>
      <c r="R29" s="15">
        <v>10</v>
      </c>
      <c r="S29" s="15"/>
      <c r="T29" s="15"/>
      <c r="U29" s="15"/>
      <c r="V29" s="15">
        <f t="shared" si="0"/>
        <v>15</v>
      </c>
      <c r="W29" s="15">
        <f t="shared" si="2"/>
        <v>18</v>
      </c>
      <c r="X29" s="15">
        <v>10</v>
      </c>
      <c r="Y29" s="15">
        <f t="shared" si="1"/>
        <v>28</v>
      </c>
      <c r="Z29" s="15">
        <v>15</v>
      </c>
    </row>
    <row r="30" spans="1:26" ht="12.75">
      <c r="A30" s="13" t="s">
        <v>457</v>
      </c>
      <c r="B30" s="14" t="s">
        <v>354</v>
      </c>
      <c r="C30" s="14" t="s">
        <v>23</v>
      </c>
      <c r="D30" s="15"/>
      <c r="E30" s="15"/>
      <c r="F30" s="15"/>
      <c r="G30" s="15"/>
      <c r="H30" s="15"/>
      <c r="I30" s="15"/>
      <c r="J30" s="15"/>
      <c r="K30" s="15"/>
      <c r="L30" s="15"/>
      <c r="M30" s="15"/>
      <c r="N30" s="15"/>
      <c r="O30" s="15"/>
      <c r="P30" s="15"/>
      <c r="Q30" s="15">
        <v>10</v>
      </c>
      <c r="R30" s="15"/>
      <c r="S30" s="15"/>
      <c r="T30" s="15"/>
      <c r="U30" s="15"/>
      <c r="V30" s="15">
        <f t="shared" si="0"/>
        <v>10</v>
      </c>
      <c r="W30" s="15">
        <f t="shared" si="2"/>
        <v>12</v>
      </c>
      <c r="X30" s="15">
        <v>10</v>
      </c>
      <c r="Y30" s="15">
        <f t="shared" si="1"/>
        <v>22</v>
      </c>
      <c r="Z30" s="15">
        <v>18</v>
      </c>
    </row>
    <row r="31" spans="1:26" ht="12.75">
      <c r="A31" s="13" t="s">
        <v>1018</v>
      </c>
      <c r="B31" s="14" t="s">
        <v>304</v>
      </c>
      <c r="C31" s="14" t="s">
        <v>305</v>
      </c>
      <c r="D31" s="15"/>
      <c r="E31" s="15"/>
      <c r="F31" s="15"/>
      <c r="G31" s="15"/>
      <c r="H31" s="15"/>
      <c r="I31" s="15"/>
      <c r="J31" s="15"/>
      <c r="K31" s="15"/>
      <c r="L31" s="15"/>
      <c r="M31" s="15"/>
      <c r="N31" s="15"/>
      <c r="O31" s="15"/>
      <c r="P31" s="15"/>
      <c r="Q31" s="15"/>
      <c r="R31" s="15">
        <v>15</v>
      </c>
      <c r="S31" s="15"/>
      <c r="T31" s="15"/>
      <c r="U31" s="15"/>
      <c r="V31" s="15">
        <f t="shared" si="0"/>
        <v>15</v>
      </c>
      <c r="W31" s="15">
        <f t="shared" si="2"/>
        <v>18</v>
      </c>
      <c r="X31" s="15"/>
      <c r="Y31" s="15">
        <f t="shared" si="1"/>
        <v>18</v>
      </c>
      <c r="Z31" s="15">
        <v>19</v>
      </c>
    </row>
    <row r="32" spans="1:26" ht="12.75">
      <c r="A32" s="13" t="s">
        <v>210</v>
      </c>
      <c r="B32" s="14" t="s">
        <v>229</v>
      </c>
      <c r="C32" s="14" t="s">
        <v>14</v>
      </c>
      <c r="D32" s="15"/>
      <c r="E32" s="15"/>
      <c r="F32" s="15"/>
      <c r="G32" s="15"/>
      <c r="H32" s="15"/>
      <c r="I32" s="15"/>
      <c r="J32" s="15"/>
      <c r="K32" s="15"/>
      <c r="L32" s="15"/>
      <c r="M32" s="15">
        <v>5</v>
      </c>
      <c r="N32" s="15"/>
      <c r="O32" s="15"/>
      <c r="P32" s="15"/>
      <c r="Q32" s="15"/>
      <c r="R32" s="15"/>
      <c r="S32" s="15"/>
      <c r="T32" s="15"/>
      <c r="U32" s="15"/>
      <c r="V32" s="15">
        <f t="shared" si="0"/>
        <v>5</v>
      </c>
      <c r="W32" s="15">
        <f t="shared" si="2"/>
        <v>6</v>
      </c>
      <c r="X32" s="15">
        <v>10</v>
      </c>
      <c r="Y32" s="15">
        <f t="shared" si="1"/>
        <v>16</v>
      </c>
      <c r="Z32" s="15">
        <v>20</v>
      </c>
    </row>
    <row r="33" spans="1:26" ht="12.75">
      <c r="A33" s="13" t="s">
        <v>457</v>
      </c>
      <c r="B33" s="14" t="s">
        <v>458</v>
      </c>
      <c r="C33" s="14" t="s">
        <v>23</v>
      </c>
      <c r="D33" s="15"/>
      <c r="E33" s="15">
        <v>5</v>
      </c>
      <c r="F33" s="15"/>
      <c r="G33" s="15"/>
      <c r="H33" s="15"/>
      <c r="I33" s="15"/>
      <c r="J33" s="15"/>
      <c r="K33" s="15"/>
      <c r="L33" s="15"/>
      <c r="M33" s="15"/>
      <c r="N33" s="15"/>
      <c r="O33" s="15"/>
      <c r="P33" s="15"/>
      <c r="Q33" s="15"/>
      <c r="R33" s="15"/>
      <c r="S33" s="15"/>
      <c r="T33" s="15"/>
      <c r="U33" s="15"/>
      <c r="V33" s="15">
        <f t="shared" si="0"/>
        <v>5</v>
      </c>
      <c r="W33" s="15">
        <f t="shared" si="2"/>
        <v>6</v>
      </c>
      <c r="X33" s="15">
        <v>10</v>
      </c>
      <c r="Y33" s="15">
        <f t="shared" si="1"/>
        <v>16</v>
      </c>
      <c r="Z33" s="15">
        <v>20</v>
      </c>
    </row>
    <row r="34" spans="1:26" ht="12.75">
      <c r="A34" s="13" t="s">
        <v>827</v>
      </c>
      <c r="B34" s="14" t="s">
        <v>828</v>
      </c>
      <c r="C34" s="14" t="s">
        <v>35</v>
      </c>
      <c r="D34" s="15"/>
      <c r="E34" s="15"/>
      <c r="F34" s="15"/>
      <c r="G34" s="15"/>
      <c r="H34" s="15"/>
      <c r="I34" s="15"/>
      <c r="J34" s="15"/>
      <c r="K34" s="15"/>
      <c r="L34" s="15"/>
      <c r="M34" s="15"/>
      <c r="N34" s="15"/>
      <c r="O34" s="15"/>
      <c r="P34" s="15">
        <v>5</v>
      </c>
      <c r="Q34" s="15"/>
      <c r="R34" s="15"/>
      <c r="S34" s="15"/>
      <c r="T34" s="15"/>
      <c r="U34" s="15"/>
      <c r="V34" s="15">
        <f t="shared" si="0"/>
        <v>5</v>
      </c>
      <c r="W34" s="15">
        <f t="shared" si="2"/>
        <v>6</v>
      </c>
      <c r="X34" s="15">
        <v>10</v>
      </c>
      <c r="Y34" s="15">
        <f t="shared" si="1"/>
        <v>16</v>
      </c>
      <c r="Z34" s="15">
        <v>20</v>
      </c>
    </row>
    <row r="35" spans="1:26" ht="12.75">
      <c r="A35" s="13" t="s">
        <v>948</v>
      </c>
      <c r="B35" s="14" t="s">
        <v>949</v>
      </c>
      <c r="C35" s="14" t="s">
        <v>55</v>
      </c>
      <c r="D35" s="15"/>
      <c r="E35" s="15"/>
      <c r="F35" s="15"/>
      <c r="G35" s="15"/>
      <c r="H35" s="15"/>
      <c r="I35" s="15"/>
      <c r="J35" s="15"/>
      <c r="K35" s="15"/>
      <c r="L35" s="15"/>
      <c r="M35" s="15"/>
      <c r="N35" s="15"/>
      <c r="O35" s="15">
        <v>5</v>
      </c>
      <c r="P35" s="15"/>
      <c r="Q35" s="15"/>
      <c r="R35" s="15"/>
      <c r="S35" s="15"/>
      <c r="T35" s="15"/>
      <c r="U35" s="15"/>
      <c r="V35" s="15">
        <f t="shared" si="0"/>
        <v>5</v>
      </c>
      <c r="W35" s="15">
        <f t="shared" si="2"/>
        <v>6</v>
      </c>
      <c r="X35" s="15">
        <v>10</v>
      </c>
      <c r="Y35" s="15">
        <f t="shared" si="1"/>
        <v>16</v>
      </c>
      <c r="Z35" s="15">
        <v>20</v>
      </c>
    </row>
    <row r="36" spans="1:26" ht="12.75">
      <c r="A36" s="13" t="s">
        <v>349</v>
      </c>
      <c r="B36" s="14" t="s">
        <v>270</v>
      </c>
      <c r="C36" s="14" t="s">
        <v>19</v>
      </c>
      <c r="D36" s="15"/>
      <c r="E36" s="15"/>
      <c r="F36" s="15"/>
      <c r="G36" s="15">
        <v>5</v>
      </c>
      <c r="H36" s="15"/>
      <c r="I36" s="15"/>
      <c r="J36" s="15"/>
      <c r="K36" s="15"/>
      <c r="L36" s="15"/>
      <c r="M36" s="15"/>
      <c r="N36" s="15"/>
      <c r="O36" s="15"/>
      <c r="P36" s="15"/>
      <c r="Q36" s="15"/>
      <c r="R36" s="15"/>
      <c r="S36" s="15"/>
      <c r="T36" s="15"/>
      <c r="U36" s="15"/>
      <c r="V36" s="15">
        <f t="shared" si="0"/>
        <v>5</v>
      </c>
      <c r="W36" s="15">
        <f t="shared" si="2"/>
        <v>6</v>
      </c>
      <c r="X36" s="15">
        <v>10</v>
      </c>
      <c r="Y36" s="15">
        <f t="shared" si="1"/>
        <v>16</v>
      </c>
      <c r="Z36" s="15">
        <v>20</v>
      </c>
    </row>
    <row r="37" spans="1:26" ht="12.75">
      <c r="A37" s="13" t="s">
        <v>277</v>
      </c>
      <c r="B37" s="14" t="s">
        <v>278</v>
      </c>
      <c r="C37" s="14" t="s">
        <v>26</v>
      </c>
      <c r="D37" s="15"/>
      <c r="E37" s="15">
        <v>5</v>
      </c>
      <c r="F37" s="15"/>
      <c r="G37" s="15"/>
      <c r="H37" s="15"/>
      <c r="I37" s="15"/>
      <c r="J37" s="15"/>
      <c r="K37" s="15"/>
      <c r="L37" s="15"/>
      <c r="M37" s="15"/>
      <c r="N37" s="15"/>
      <c r="O37" s="15"/>
      <c r="P37" s="15"/>
      <c r="Q37" s="15"/>
      <c r="R37" s="15"/>
      <c r="S37" s="15"/>
      <c r="T37" s="15"/>
      <c r="U37" s="15"/>
      <c r="V37" s="15">
        <f t="shared" si="0"/>
        <v>5</v>
      </c>
      <c r="W37" s="15">
        <f t="shared" si="2"/>
        <v>6</v>
      </c>
      <c r="X37" s="15">
        <v>10</v>
      </c>
      <c r="Y37" s="15">
        <f t="shared" si="1"/>
        <v>16</v>
      </c>
      <c r="Z37" s="15">
        <v>20</v>
      </c>
    </row>
    <row r="38" spans="1:26" ht="12.75">
      <c r="A38" s="13" t="s">
        <v>381</v>
      </c>
      <c r="B38" s="14" t="s">
        <v>331</v>
      </c>
      <c r="C38" s="14" t="s">
        <v>16</v>
      </c>
      <c r="D38" s="15"/>
      <c r="E38" s="15"/>
      <c r="F38" s="15"/>
      <c r="G38" s="15"/>
      <c r="H38" s="15"/>
      <c r="I38" s="15"/>
      <c r="J38" s="15"/>
      <c r="K38" s="15"/>
      <c r="L38" s="15"/>
      <c r="M38" s="15"/>
      <c r="N38" s="15"/>
      <c r="O38" s="15"/>
      <c r="P38" s="15"/>
      <c r="Q38" s="15"/>
      <c r="R38" s="15">
        <v>10</v>
      </c>
      <c r="S38" s="15"/>
      <c r="T38" s="15"/>
      <c r="U38" s="15"/>
      <c r="V38" s="15">
        <f t="shared" si="0"/>
        <v>10</v>
      </c>
      <c r="W38" s="15">
        <f t="shared" si="2"/>
        <v>12</v>
      </c>
      <c r="X38" s="15"/>
      <c r="Y38" s="15">
        <f t="shared" si="1"/>
        <v>12</v>
      </c>
      <c r="Z38" s="15">
        <v>26</v>
      </c>
    </row>
    <row r="39" spans="1:26" ht="12.75">
      <c r="A39" s="13" t="s">
        <v>375</v>
      </c>
      <c r="B39" s="14" t="s">
        <v>376</v>
      </c>
      <c r="C39" s="14" t="s">
        <v>16</v>
      </c>
      <c r="D39" s="15"/>
      <c r="E39" s="15"/>
      <c r="F39" s="15"/>
      <c r="G39" s="15"/>
      <c r="H39" s="15"/>
      <c r="I39" s="15"/>
      <c r="J39" s="15"/>
      <c r="K39" s="15"/>
      <c r="L39" s="15"/>
      <c r="M39" s="15"/>
      <c r="N39" s="15"/>
      <c r="O39" s="15"/>
      <c r="P39" s="15"/>
      <c r="Q39" s="15"/>
      <c r="R39" s="15">
        <v>10</v>
      </c>
      <c r="S39" s="15"/>
      <c r="T39" s="15"/>
      <c r="U39" s="15"/>
      <c r="V39" s="15">
        <f t="shared" si="0"/>
        <v>10</v>
      </c>
      <c r="W39" s="15">
        <f t="shared" si="2"/>
        <v>12</v>
      </c>
      <c r="X39" s="15"/>
      <c r="Y39" s="15">
        <f t="shared" si="1"/>
        <v>12</v>
      </c>
      <c r="Z39" s="15">
        <v>26</v>
      </c>
    </row>
    <row r="40" spans="1:26" ht="12.75">
      <c r="A40" s="13" t="s">
        <v>690</v>
      </c>
      <c r="B40" s="14" t="s">
        <v>691</v>
      </c>
      <c r="C40" s="14" t="s">
        <v>31</v>
      </c>
      <c r="D40" s="15"/>
      <c r="E40" s="15"/>
      <c r="F40" s="15"/>
      <c r="G40" s="15"/>
      <c r="H40" s="15"/>
      <c r="I40" s="15">
        <v>5</v>
      </c>
      <c r="J40" s="15"/>
      <c r="K40" s="15"/>
      <c r="L40" s="15"/>
      <c r="M40" s="15"/>
      <c r="N40" s="15"/>
      <c r="O40" s="15"/>
      <c r="P40" s="15"/>
      <c r="Q40" s="15"/>
      <c r="R40" s="15"/>
      <c r="S40" s="15"/>
      <c r="T40" s="15"/>
      <c r="U40" s="15"/>
      <c r="V40" s="15">
        <f t="shared" si="0"/>
        <v>5</v>
      </c>
      <c r="W40" s="15">
        <f t="shared" si="2"/>
        <v>6</v>
      </c>
      <c r="X40" s="15"/>
      <c r="Y40" s="15">
        <f t="shared" si="1"/>
        <v>6</v>
      </c>
      <c r="Z40" s="15">
        <v>28</v>
      </c>
    </row>
    <row r="41" spans="1:26" ht="12.75">
      <c r="A41" s="13" t="s">
        <v>382</v>
      </c>
      <c r="B41" s="14" t="s">
        <v>295</v>
      </c>
      <c r="C41" s="14" t="s">
        <v>16</v>
      </c>
      <c r="D41" s="15"/>
      <c r="E41" s="15"/>
      <c r="F41" s="15"/>
      <c r="G41" s="15"/>
      <c r="H41" s="15"/>
      <c r="I41" s="15"/>
      <c r="J41" s="15"/>
      <c r="K41" s="15"/>
      <c r="L41" s="15"/>
      <c r="M41" s="15"/>
      <c r="N41" s="15"/>
      <c r="O41" s="15"/>
      <c r="P41" s="15"/>
      <c r="Q41" s="15"/>
      <c r="R41" s="15">
        <v>5</v>
      </c>
      <c r="S41" s="15"/>
      <c r="T41" s="15"/>
      <c r="U41" s="15"/>
      <c r="V41" s="15">
        <f t="shared" si="0"/>
        <v>5</v>
      </c>
      <c r="W41" s="15">
        <f t="shared" si="2"/>
        <v>6</v>
      </c>
      <c r="X41" s="15"/>
      <c r="Y41" s="15">
        <f t="shared" si="1"/>
        <v>6</v>
      </c>
      <c r="Z41" s="15">
        <v>28</v>
      </c>
    </row>
    <row r="42" spans="1:26" ht="12.75">
      <c r="A42" s="13" t="s">
        <v>481</v>
      </c>
      <c r="B42" s="14" t="s">
        <v>482</v>
      </c>
      <c r="C42" s="14" t="s">
        <v>31</v>
      </c>
      <c r="D42" s="15"/>
      <c r="E42" s="15"/>
      <c r="F42" s="15"/>
      <c r="G42" s="15"/>
      <c r="H42" s="15"/>
      <c r="I42" s="15">
        <v>5</v>
      </c>
      <c r="J42" s="15"/>
      <c r="K42" s="15"/>
      <c r="L42" s="15"/>
      <c r="M42" s="15"/>
      <c r="N42" s="15"/>
      <c r="O42" s="15"/>
      <c r="P42" s="15"/>
      <c r="Q42" s="15"/>
      <c r="R42" s="15"/>
      <c r="S42" s="15"/>
      <c r="T42" s="15"/>
      <c r="U42" s="15"/>
      <c r="V42" s="15">
        <f t="shared" si="0"/>
        <v>5</v>
      </c>
      <c r="W42" s="15">
        <f t="shared" si="2"/>
        <v>6</v>
      </c>
      <c r="X42" s="15"/>
      <c r="Y42" s="15">
        <f t="shared" si="1"/>
        <v>6</v>
      </c>
      <c r="Z42" s="15">
        <v>28</v>
      </c>
    </row>
  </sheetData>
  <sheetProtection/>
  <mergeCells count="11">
    <mergeCell ref="H9:V9"/>
    <mergeCell ref="H10:V10"/>
    <mergeCell ref="A1:O1"/>
    <mergeCell ref="H5:V5"/>
    <mergeCell ref="H6:V6"/>
    <mergeCell ref="H7:V7"/>
    <mergeCell ref="H11:V11"/>
    <mergeCell ref="H2:V2"/>
    <mergeCell ref="H3:V3"/>
    <mergeCell ref="H4:V4"/>
    <mergeCell ref="H8:V8"/>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W66"/>
  <sheetViews>
    <sheetView zoomScalePageLayoutView="0" workbookViewId="0" topLeftCell="A1">
      <selection activeCell="W63" sqref="W63:W66"/>
    </sheetView>
  </sheetViews>
  <sheetFormatPr defaultColWidth="9.00390625" defaultRowHeight="12.75"/>
  <cols>
    <col min="1" max="1" width="20.00390625" style="0" customWidth="1"/>
    <col min="2" max="2" width="24.375" style="0" customWidth="1"/>
    <col min="3" max="3" width="11.625" style="0" customWidth="1"/>
    <col min="4" max="5" width="3.25390625" style="0" bestFit="1" customWidth="1"/>
    <col min="6" max="6" width="2.75390625" style="0" bestFit="1" customWidth="1"/>
    <col min="7" max="7" width="3.00390625" style="0" bestFit="1" customWidth="1"/>
    <col min="8" max="12" width="2.75390625" style="0" bestFit="1" customWidth="1"/>
    <col min="13" max="15" width="3.00390625" style="0" bestFit="1" customWidth="1"/>
    <col min="16" max="18" width="3.00390625" style="0" hidden="1" customWidth="1"/>
    <col min="19" max="20" width="3.00390625" style="0" bestFit="1" customWidth="1"/>
    <col min="21" max="21" width="6.625" style="0" bestFit="1" customWidth="1"/>
    <col min="22" max="22" width="4.875" style="0" bestFit="1" customWidth="1"/>
    <col min="23" max="23" width="6.00390625" style="0" bestFit="1" customWidth="1"/>
  </cols>
  <sheetData>
    <row r="1" spans="1:22" ht="20.25" customHeight="1">
      <c r="A1" s="206" t="s">
        <v>429</v>
      </c>
      <c r="B1" s="206"/>
      <c r="C1" s="206"/>
      <c r="D1" s="206"/>
      <c r="E1" s="206"/>
      <c r="F1" s="206"/>
      <c r="G1" s="206"/>
      <c r="H1" s="206"/>
      <c r="I1" s="206"/>
      <c r="J1" s="206"/>
      <c r="K1" s="206"/>
      <c r="L1" s="206"/>
      <c r="M1" s="206"/>
      <c r="N1" s="206"/>
      <c r="O1" s="206"/>
      <c r="U1" s="2"/>
      <c r="V1" s="2"/>
    </row>
    <row r="2" spans="1:22" ht="12.75" customHeight="1">
      <c r="A2" s="3"/>
      <c r="B2" s="3" t="s">
        <v>0</v>
      </c>
      <c r="C2" s="4" t="s">
        <v>1</v>
      </c>
      <c r="D2" s="4" t="s">
        <v>2</v>
      </c>
      <c r="E2" s="4" t="s">
        <v>3</v>
      </c>
      <c r="F2" s="5"/>
      <c r="G2" s="4"/>
      <c r="H2" s="222" t="s">
        <v>0</v>
      </c>
      <c r="I2" s="222"/>
      <c r="J2" s="222"/>
      <c r="K2" s="222"/>
      <c r="L2" s="222"/>
      <c r="M2" s="222"/>
      <c r="N2" s="222"/>
      <c r="O2" s="222"/>
      <c r="P2" s="222"/>
      <c r="Q2" s="222"/>
      <c r="R2" s="222"/>
      <c r="S2" s="213" t="s">
        <v>1</v>
      </c>
      <c r="T2" s="215"/>
      <c r="U2" s="4" t="s">
        <v>2</v>
      </c>
      <c r="V2" s="4" t="s">
        <v>3</v>
      </c>
    </row>
    <row r="3" spans="1:22" ht="12.75" customHeight="1">
      <c r="A3" s="142">
        <v>1</v>
      </c>
      <c r="B3" s="14" t="s">
        <v>313</v>
      </c>
      <c r="C3" s="25">
        <v>42385</v>
      </c>
      <c r="D3" s="39">
        <v>11</v>
      </c>
      <c r="E3" s="39">
        <v>11</v>
      </c>
      <c r="F3" s="8"/>
      <c r="G3" s="142">
        <v>8</v>
      </c>
      <c r="H3" s="223" t="s">
        <v>825</v>
      </c>
      <c r="I3" s="223"/>
      <c r="J3" s="223"/>
      <c r="K3" s="223"/>
      <c r="L3" s="223"/>
      <c r="M3" s="223"/>
      <c r="N3" s="223"/>
      <c r="O3" s="223"/>
      <c r="P3" s="223"/>
      <c r="Q3" s="223"/>
      <c r="R3" s="223"/>
      <c r="S3" s="217">
        <v>42491</v>
      </c>
      <c r="T3" s="218"/>
      <c r="U3" s="39">
        <v>9</v>
      </c>
      <c r="V3" s="39">
        <v>10</v>
      </c>
    </row>
    <row r="4" spans="1:22" ht="12.75" customHeight="1">
      <c r="A4" s="142">
        <v>2</v>
      </c>
      <c r="B4" s="14" t="s">
        <v>456</v>
      </c>
      <c r="C4" s="25">
        <v>42407</v>
      </c>
      <c r="D4" s="39">
        <v>6</v>
      </c>
      <c r="E4" s="39">
        <v>6</v>
      </c>
      <c r="F4" s="8"/>
      <c r="G4" s="142">
        <v>9</v>
      </c>
      <c r="H4" s="224" t="s">
        <v>843</v>
      </c>
      <c r="I4" s="224"/>
      <c r="J4" s="224"/>
      <c r="K4" s="224"/>
      <c r="L4" s="224"/>
      <c r="M4" s="224"/>
      <c r="N4" s="224"/>
      <c r="O4" s="224"/>
      <c r="P4" s="224"/>
      <c r="Q4" s="224"/>
      <c r="R4" s="224"/>
      <c r="S4" s="217">
        <v>42499</v>
      </c>
      <c r="T4" s="218"/>
      <c r="U4" s="39">
        <v>9</v>
      </c>
      <c r="V4" s="39">
        <v>13</v>
      </c>
    </row>
    <row r="5" spans="1:23" ht="12.75" customHeight="1">
      <c r="A5" s="142">
        <v>3</v>
      </c>
      <c r="B5" s="151" t="s">
        <v>586</v>
      </c>
      <c r="C5" s="25">
        <v>42437</v>
      </c>
      <c r="D5" s="39">
        <v>7</v>
      </c>
      <c r="E5" s="39">
        <v>11</v>
      </c>
      <c r="F5" s="5"/>
      <c r="G5" s="142">
        <v>10</v>
      </c>
      <c r="H5" s="224" t="s">
        <v>856</v>
      </c>
      <c r="I5" s="224"/>
      <c r="J5" s="224"/>
      <c r="K5" s="224"/>
      <c r="L5" s="224"/>
      <c r="M5" s="224"/>
      <c r="N5" s="224"/>
      <c r="O5" s="224"/>
      <c r="P5" s="224"/>
      <c r="Q5" s="224"/>
      <c r="R5" s="224"/>
      <c r="S5" s="217">
        <v>42504</v>
      </c>
      <c r="T5" s="218"/>
      <c r="U5" s="39">
        <v>18</v>
      </c>
      <c r="V5" s="39">
        <v>18</v>
      </c>
      <c r="W5" s="40"/>
    </row>
    <row r="6" spans="1:22" ht="12.75" customHeight="1">
      <c r="A6" s="142">
        <v>4</v>
      </c>
      <c r="B6" s="13" t="s">
        <v>667</v>
      </c>
      <c r="C6" s="25">
        <v>42447</v>
      </c>
      <c r="D6" s="39">
        <v>8</v>
      </c>
      <c r="E6" s="39">
        <v>8</v>
      </c>
      <c r="F6" s="5"/>
      <c r="G6" s="142">
        <v>11</v>
      </c>
      <c r="H6" s="221" t="s">
        <v>894</v>
      </c>
      <c r="I6" s="221"/>
      <c r="J6" s="221"/>
      <c r="K6" s="221"/>
      <c r="L6" s="221"/>
      <c r="M6" s="221"/>
      <c r="N6" s="221"/>
      <c r="O6" s="221"/>
      <c r="P6" s="221"/>
      <c r="Q6" s="221"/>
      <c r="R6" s="221"/>
      <c r="S6" s="217">
        <v>42666</v>
      </c>
      <c r="T6" s="218"/>
      <c r="U6" s="39">
        <v>4</v>
      </c>
      <c r="V6" s="39">
        <v>4</v>
      </c>
    </row>
    <row r="7" spans="1:22" ht="12.75" customHeight="1">
      <c r="A7" s="142">
        <v>5</v>
      </c>
      <c r="B7" s="41" t="s">
        <v>689</v>
      </c>
      <c r="C7" s="25">
        <v>42455</v>
      </c>
      <c r="D7" s="39">
        <v>9</v>
      </c>
      <c r="E7" s="39">
        <v>10</v>
      </c>
      <c r="F7" s="5"/>
      <c r="G7" s="142">
        <v>12</v>
      </c>
      <c r="H7" s="221" t="s">
        <v>940</v>
      </c>
      <c r="I7" s="221"/>
      <c r="J7" s="221"/>
      <c r="K7" s="221"/>
      <c r="L7" s="221"/>
      <c r="M7" s="221"/>
      <c r="N7" s="221"/>
      <c r="O7" s="221"/>
      <c r="P7" s="221"/>
      <c r="Q7" s="221"/>
      <c r="R7" s="221"/>
      <c r="S7" s="217">
        <v>42680</v>
      </c>
      <c r="T7" s="218"/>
      <c r="U7" s="39">
        <v>8</v>
      </c>
      <c r="V7" s="39">
        <v>8</v>
      </c>
    </row>
    <row r="8" spans="1:22" ht="12.75" customHeight="1">
      <c r="A8" s="142">
        <v>6</v>
      </c>
      <c r="B8" s="29" t="s">
        <v>724</v>
      </c>
      <c r="C8" s="25">
        <v>42469</v>
      </c>
      <c r="D8" s="39">
        <v>14</v>
      </c>
      <c r="E8" s="39">
        <v>15</v>
      </c>
      <c r="F8" s="5"/>
      <c r="G8" s="142">
        <v>13</v>
      </c>
      <c r="H8" s="221" t="s">
        <v>966</v>
      </c>
      <c r="I8" s="221"/>
      <c r="J8" s="221"/>
      <c r="K8" s="221"/>
      <c r="L8" s="221"/>
      <c r="M8" s="221"/>
      <c r="N8" s="221"/>
      <c r="O8" s="221"/>
      <c r="P8" s="221"/>
      <c r="Q8" s="221"/>
      <c r="R8" s="221"/>
      <c r="S8" s="217">
        <v>42685</v>
      </c>
      <c r="T8" s="218"/>
      <c r="U8" s="39">
        <v>5</v>
      </c>
      <c r="V8" s="39">
        <v>7</v>
      </c>
    </row>
    <row r="9" spans="1:22" ht="12.75" customHeight="1">
      <c r="A9" s="142">
        <v>7</v>
      </c>
      <c r="B9" s="14" t="s">
        <v>765</v>
      </c>
      <c r="C9" s="25">
        <v>42476</v>
      </c>
      <c r="D9" s="39">
        <v>8</v>
      </c>
      <c r="E9" s="39">
        <v>9</v>
      </c>
      <c r="F9" s="5"/>
      <c r="G9" s="142">
        <v>14</v>
      </c>
      <c r="H9" s="221" t="s">
        <v>1002</v>
      </c>
      <c r="I9" s="221"/>
      <c r="J9" s="221"/>
      <c r="K9" s="221"/>
      <c r="L9" s="221"/>
      <c r="M9" s="221"/>
      <c r="N9" s="221"/>
      <c r="O9" s="221"/>
      <c r="P9" s="221"/>
      <c r="Q9" s="221"/>
      <c r="R9" s="221"/>
      <c r="S9" s="217">
        <v>42700</v>
      </c>
      <c r="T9" s="218"/>
      <c r="U9" s="39">
        <v>11</v>
      </c>
      <c r="V9" s="39">
        <v>12</v>
      </c>
    </row>
    <row r="10" spans="1:23" ht="12.75" customHeight="1">
      <c r="A10" s="3" t="s">
        <v>5</v>
      </c>
      <c r="B10" s="10" t="s">
        <v>6</v>
      </c>
      <c r="C10" s="11" t="s">
        <v>7</v>
      </c>
      <c r="D10" s="4">
        <v>1</v>
      </c>
      <c r="E10" s="4">
        <v>2</v>
      </c>
      <c r="F10" s="4">
        <v>3</v>
      </c>
      <c r="G10" s="43">
        <v>4</v>
      </c>
      <c r="H10" s="43">
        <v>5</v>
      </c>
      <c r="I10" s="43">
        <v>6</v>
      </c>
      <c r="J10" s="44">
        <v>7</v>
      </c>
      <c r="K10" s="44">
        <v>8</v>
      </c>
      <c r="L10" s="44">
        <v>9</v>
      </c>
      <c r="M10" s="44">
        <v>10</v>
      </c>
      <c r="N10" s="43">
        <v>11</v>
      </c>
      <c r="O10" s="43">
        <v>12</v>
      </c>
      <c r="P10" s="43">
        <v>13</v>
      </c>
      <c r="Q10" s="43">
        <v>14</v>
      </c>
      <c r="R10" s="12">
        <v>15</v>
      </c>
      <c r="S10" s="12">
        <v>13</v>
      </c>
      <c r="T10" s="12">
        <v>14</v>
      </c>
      <c r="U10" s="12" t="s">
        <v>9</v>
      </c>
      <c r="V10" s="12" t="s">
        <v>10</v>
      </c>
      <c r="W10" s="12" t="s">
        <v>11</v>
      </c>
    </row>
    <row r="11" spans="1:23" ht="12.75" customHeight="1">
      <c r="A11" s="13" t="s">
        <v>370</v>
      </c>
      <c r="B11" s="14" t="s">
        <v>32</v>
      </c>
      <c r="C11" s="14" t="s">
        <v>14</v>
      </c>
      <c r="D11" s="14">
        <v>5</v>
      </c>
      <c r="E11" s="15">
        <v>5</v>
      </c>
      <c r="F11" s="15"/>
      <c r="G11" s="15">
        <v>10</v>
      </c>
      <c r="H11" s="15"/>
      <c r="I11" s="15">
        <v>20</v>
      </c>
      <c r="J11" s="15"/>
      <c r="K11" s="15">
        <v>15</v>
      </c>
      <c r="L11" s="15">
        <v>5</v>
      </c>
      <c r="M11" s="15"/>
      <c r="N11" s="15">
        <v>5</v>
      </c>
      <c r="O11" s="15"/>
      <c r="P11" s="15"/>
      <c r="Q11" s="15"/>
      <c r="R11" s="15"/>
      <c r="S11" s="15">
        <v>5</v>
      </c>
      <c r="T11" s="15">
        <v>15</v>
      </c>
      <c r="U11" s="134">
        <v>80</v>
      </c>
      <c r="V11" s="57">
        <f aca="true" t="shared" si="0" ref="V11:V42">SUM(D11:U11)</f>
        <v>165</v>
      </c>
      <c r="W11" s="15">
        <v>1</v>
      </c>
    </row>
    <row r="12" spans="1:23" ht="12.75" customHeight="1">
      <c r="A12" s="13" t="s">
        <v>382</v>
      </c>
      <c r="B12" s="14" t="s">
        <v>430</v>
      </c>
      <c r="C12" s="14" t="s">
        <v>16</v>
      </c>
      <c r="D12" s="45">
        <v>20</v>
      </c>
      <c r="E12" s="15"/>
      <c r="F12" s="15"/>
      <c r="G12" s="15">
        <v>15</v>
      </c>
      <c r="H12" s="15"/>
      <c r="I12" s="15">
        <v>30</v>
      </c>
      <c r="J12" s="15"/>
      <c r="K12" s="15">
        <v>20</v>
      </c>
      <c r="L12" s="15">
        <v>5</v>
      </c>
      <c r="M12" s="15">
        <v>25</v>
      </c>
      <c r="N12" s="15"/>
      <c r="O12" s="15"/>
      <c r="P12" s="15"/>
      <c r="Q12" s="15"/>
      <c r="R12" s="15"/>
      <c r="S12" s="15"/>
      <c r="T12" s="15"/>
      <c r="U12" s="134">
        <v>50</v>
      </c>
      <c r="V12" s="57">
        <f t="shared" si="0"/>
        <v>165</v>
      </c>
      <c r="W12" s="15">
        <v>1</v>
      </c>
    </row>
    <row r="13" spans="1:23" ht="12.75" customHeight="1">
      <c r="A13" s="13" t="s">
        <v>462</v>
      </c>
      <c r="B13" s="14" t="s">
        <v>463</v>
      </c>
      <c r="C13" s="14" t="s">
        <v>26</v>
      </c>
      <c r="D13" s="14"/>
      <c r="E13" s="15">
        <v>10</v>
      </c>
      <c r="F13" s="15"/>
      <c r="G13" s="15">
        <v>20</v>
      </c>
      <c r="H13" s="15"/>
      <c r="I13" s="15">
        <v>25</v>
      </c>
      <c r="J13" s="15">
        <v>15</v>
      </c>
      <c r="K13" s="15"/>
      <c r="L13" s="15"/>
      <c r="M13" s="15"/>
      <c r="N13" s="15"/>
      <c r="O13" s="15"/>
      <c r="P13" s="15"/>
      <c r="Q13" s="15"/>
      <c r="R13" s="15"/>
      <c r="S13" s="15"/>
      <c r="T13" s="15"/>
      <c r="U13" s="134">
        <v>30</v>
      </c>
      <c r="V13" s="57">
        <f t="shared" si="0"/>
        <v>100</v>
      </c>
      <c r="W13" s="15">
        <v>3</v>
      </c>
    </row>
    <row r="14" spans="1:23" ht="12.75" customHeight="1">
      <c r="A14" s="13" t="s">
        <v>831</v>
      </c>
      <c r="B14" s="13" t="s">
        <v>480</v>
      </c>
      <c r="C14" s="13" t="s">
        <v>33</v>
      </c>
      <c r="D14" s="14"/>
      <c r="E14" s="15"/>
      <c r="F14" s="15"/>
      <c r="G14" s="15"/>
      <c r="H14" s="15"/>
      <c r="I14" s="15"/>
      <c r="J14" s="15"/>
      <c r="K14" s="15">
        <v>5</v>
      </c>
      <c r="L14" s="15">
        <v>10</v>
      </c>
      <c r="M14" s="15"/>
      <c r="N14" s="15">
        <v>5</v>
      </c>
      <c r="O14" s="15"/>
      <c r="P14" s="15"/>
      <c r="Q14" s="15"/>
      <c r="R14" s="15"/>
      <c r="S14" s="15">
        <v>5</v>
      </c>
      <c r="T14" s="15">
        <v>10</v>
      </c>
      <c r="U14" s="134">
        <v>50</v>
      </c>
      <c r="V14" s="57">
        <f t="shared" si="0"/>
        <v>85</v>
      </c>
      <c r="W14" s="15">
        <v>4</v>
      </c>
    </row>
    <row r="15" spans="1:23" ht="12.75" customHeight="1">
      <c r="A15" s="13" t="s">
        <v>749</v>
      </c>
      <c r="B15" s="13" t="s">
        <v>518</v>
      </c>
      <c r="C15" s="13" t="s">
        <v>305</v>
      </c>
      <c r="D15" s="14"/>
      <c r="E15" s="15"/>
      <c r="F15" s="15"/>
      <c r="G15" s="15"/>
      <c r="H15" s="15"/>
      <c r="I15" s="15">
        <v>15</v>
      </c>
      <c r="J15" s="15"/>
      <c r="K15" s="15">
        <v>5</v>
      </c>
      <c r="L15" s="15"/>
      <c r="M15" s="15"/>
      <c r="N15" s="15">
        <v>5</v>
      </c>
      <c r="O15" s="15">
        <v>20</v>
      </c>
      <c r="P15" s="15"/>
      <c r="Q15" s="15"/>
      <c r="R15" s="15"/>
      <c r="S15" s="15"/>
      <c r="T15" s="15"/>
      <c r="U15" s="134">
        <v>40</v>
      </c>
      <c r="V15" s="57">
        <f t="shared" si="0"/>
        <v>85</v>
      </c>
      <c r="W15" s="15">
        <v>4</v>
      </c>
    </row>
    <row r="16" spans="1:23" ht="12.75" customHeight="1">
      <c r="A16" s="13" t="s">
        <v>609</v>
      </c>
      <c r="B16" s="13" t="s">
        <v>610</v>
      </c>
      <c r="C16" s="13" t="s">
        <v>44</v>
      </c>
      <c r="D16" s="14"/>
      <c r="E16" s="15"/>
      <c r="F16" s="15">
        <v>15</v>
      </c>
      <c r="G16" s="15"/>
      <c r="H16" s="15"/>
      <c r="I16" s="15"/>
      <c r="J16" s="15">
        <v>20</v>
      </c>
      <c r="K16" s="15"/>
      <c r="L16" s="15"/>
      <c r="M16" s="15">
        <v>25</v>
      </c>
      <c r="N16" s="15"/>
      <c r="O16" s="15"/>
      <c r="P16" s="15"/>
      <c r="Q16" s="15"/>
      <c r="R16" s="15"/>
      <c r="S16" s="15"/>
      <c r="T16" s="15"/>
      <c r="U16" s="134">
        <v>20</v>
      </c>
      <c r="V16" s="57">
        <f t="shared" si="0"/>
        <v>80</v>
      </c>
      <c r="W16" s="15">
        <v>6</v>
      </c>
    </row>
    <row r="17" spans="1:23" ht="12.75" customHeight="1">
      <c r="A17" s="46" t="s">
        <v>753</v>
      </c>
      <c r="B17" s="13" t="s">
        <v>752</v>
      </c>
      <c r="C17" s="13" t="s">
        <v>16</v>
      </c>
      <c r="D17" s="14"/>
      <c r="E17" s="15"/>
      <c r="F17" s="15"/>
      <c r="G17" s="15"/>
      <c r="H17" s="15"/>
      <c r="I17" s="15">
        <v>15</v>
      </c>
      <c r="J17" s="15"/>
      <c r="K17" s="15"/>
      <c r="L17" s="15"/>
      <c r="M17" s="15"/>
      <c r="N17" s="15"/>
      <c r="O17" s="15">
        <v>15</v>
      </c>
      <c r="P17" s="15"/>
      <c r="Q17" s="15"/>
      <c r="R17" s="15"/>
      <c r="S17" s="15"/>
      <c r="T17" s="15">
        <v>15</v>
      </c>
      <c r="U17" s="134">
        <v>30</v>
      </c>
      <c r="V17" s="57">
        <f t="shared" si="0"/>
        <v>75</v>
      </c>
      <c r="W17" s="15">
        <v>7</v>
      </c>
    </row>
    <row r="18" spans="1:23" ht="12.75" customHeight="1">
      <c r="A18" s="13" t="s">
        <v>675</v>
      </c>
      <c r="B18" s="13" t="s">
        <v>79</v>
      </c>
      <c r="C18" s="13" t="s">
        <v>201</v>
      </c>
      <c r="D18" s="14"/>
      <c r="E18" s="15"/>
      <c r="F18" s="15"/>
      <c r="G18" s="15">
        <v>15</v>
      </c>
      <c r="H18" s="15"/>
      <c r="I18" s="15">
        <v>25</v>
      </c>
      <c r="J18" s="15"/>
      <c r="K18" s="15"/>
      <c r="L18" s="15"/>
      <c r="M18" s="15">
        <v>15</v>
      </c>
      <c r="N18" s="15"/>
      <c r="O18" s="15"/>
      <c r="P18" s="15"/>
      <c r="Q18" s="15"/>
      <c r="R18" s="15"/>
      <c r="S18" s="15"/>
      <c r="T18" s="15"/>
      <c r="U18" s="134">
        <v>20</v>
      </c>
      <c r="V18" s="57">
        <f t="shared" si="0"/>
        <v>75</v>
      </c>
      <c r="W18" s="15">
        <v>7</v>
      </c>
    </row>
    <row r="19" spans="1:23" ht="12.75" customHeight="1">
      <c r="A19" s="13" t="s">
        <v>809</v>
      </c>
      <c r="B19" s="14" t="s">
        <v>810</v>
      </c>
      <c r="C19" s="14" t="s">
        <v>39</v>
      </c>
      <c r="D19" s="14"/>
      <c r="E19" s="15"/>
      <c r="F19" s="15"/>
      <c r="G19" s="15"/>
      <c r="H19" s="15"/>
      <c r="I19" s="15"/>
      <c r="J19" s="15">
        <v>10</v>
      </c>
      <c r="K19" s="15"/>
      <c r="L19" s="15"/>
      <c r="M19" s="15"/>
      <c r="N19" s="15"/>
      <c r="O19" s="15">
        <v>15</v>
      </c>
      <c r="P19" s="15"/>
      <c r="Q19" s="15"/>
      <c r="R19" s="15"/>
      <c r="S19" s="15"/>
      <c r="T19" s="15">
        <v>20</v>
      </c>
      <c r="U19" s="134">
        <v>30</v>
      </c>
      <c r="V19" s="57">
        <f t="shared" si="0"/>
        <v>75</v>
      </c>
      <c r="W19" s="15">
        <v>7</v>
      </c>
    </row>
    <row r="20" spans="1:23" ht="12.75" customHeight="1">
      <c r="A20" s="13" t="s">
        <v>351</v>
      </c>
      <c r="B20" s="14" t="s">
        <v>352</v>
      </c>
      <c r="C20" s="14" t="s">
        <v>33</v>
      </c>
      <c r="D20" s="45">
        <v>10</v>
      </c>
      <c r="E20" s="15"/>
      <c r="F20" s="15">
        <v>10</v>
      </c>
      <c r="G20" s="15"/>
      <c r="H20" s="15">
        <v>5</v>
      </c>
      <c r="I20" s="15"/>
      <c r="J20" s="15"/>
      <c r="K20" s="15"/>
      <c r="L20" s="15"/>
      <c r="M20" s="15">
        <v>15</v>
      </c>
      <c r="N20" s="15"/>
      <c r="O20" s="15"/>
      <c r="P20" s="15"/>
      <c r="Q20" s="15"/>
      <c r="R20" s="15"/>
      <c r="S20" s="15"/>
      <c r="T20" s="15"/>
      <c r="U20" s="134">
        <v>20</v>
      </c>
      <c r="V20" s="57">
        <f t="shared" si="0"/>
        <v>60</v>
      </c>
      <c r="W20" s="15">
        <v>10</v>
      </c>
    </row>
    <row r="21" spans="1:23" ht="12.75" customHeight="1">
      <c r="A21" s="13" t="s">
        <v>310</v>
      </c>
      <c r="B21" s="13" t="s">
        <v>256</v>
      </c>
      <c r="C21" s="13" t="s">
        <v>31</v>
      </c>
      <c r="D21" s="45">
        <v>10</v>
      </c>
      <c r="E21" s="15"/>
      <c r="F21" s="15"/>
      <c r="G21" s="15"/>
      <c r="H21" s="15">
        <v>15</v>
      </c>
      <c r="I21" s="15"/>
      <c r="J21" s="15">
        <v>15</v>
      </c>
      <c r="K21" s="15"/>
      <c r="L21" s="15"/>
      <c r="M21" s="15"/>
      <c r="N21" s="15"/>
      <c r="O21" s="15"/>
      <c r="P21" s="15"/>
      <c r="Q21" s="15"/>
      <c r="R21" s="15"/>
      <c r="S21" s="15"/>
      <c r="T21" s="15"/>
      <c r="U21" s="134">
        <v>20</v>
      </c>
      <c r="V21" s="57">
        <f t="shared" si="0"/>
        <v>60</v>
      </c>
      <c r="W21" s="15">
        <v>10</v>
      </c>
    </row>
    <row r="22" spans="1:23" ht="12.75">
      <c r="A22" s="13" t="s">
        <v>386</v>
      </c>
      <c r="B22" s="13" t="s">
        <v>387</v>
      </c>
      <c r="C22" s="13" t="s">
        <v>77</v>
      </c>
      <c r="D22" s="14">
        <v>5</v>
      </c>
      <c r="E22" s="15"/>
      <c r="F22" s="15"/>
      <c r="G22" s="15"/>
      <c r="H22" s="15"/>
      <c r="I22" s="15">
        <v>15</v>
      </c>
      <c r="J22" s="15"/>
      <c r="K22" s="15"/>
      <c r="L22" s="15"/>
      <c r="M22" s="15"/>
      <c r="N22" s="15"/>
      <c r="O22" s="15">
        <v>10</v>
      </c>
      <c r="P22" s="15"/>
      <c r="Q22" s="15"/>
      <c r="R22" s="15"/>
      <c r="S22" s="15"/>
      <c r="T22" s="15"/>
      <c r="U22" s="134">
        <v>30</v>
      </c>
      <c r="V22" s="57">
        <f t="shared" si="0"/>
        <v>60</v>
      </c>
      <c r="W22" s="15">
        <v>10</v>
      </c>
    </row>
    <row r="23" spans="1:23" ht="12.75">
      <c r="A23" s="13" t="s">
        <v>338</v>
      </c>
      <c r="B23" s="13" t="s">
        <v>339</v>
      </c>
      <c r="C23" s="13" t="s">
        <v>201</v>
      </c>
      <c r="D23" s="45">
        <v>15</v>
      </c>
      <c r="E23" s="15"/>
      <c r="F23" s="15"/>
      <c r="G23" s="15"/>
      <c r="H23" s="15"/>
      <c r="I23" s="15"/>
      <c r="J23" s="15"/>
      <c r="K23" s="15"/>
      <c r="L23" s="15"/>
      <c r="M23" s="15">
        <v>30</v>
      </c>
      <c r="N23" s="15"/>
      <c r="O23" s="15"/>
      <c r="P23" s="15"/>
      <c r="Q23" s="15"/>
      <c r="R23" s="15"/>
      <c r="S23" s="15"/>
      <c r="T23" s="15"/>
      <c r="U23" s="134">
        <v>10</v>
      </c>
      <c r="V23" s="57">
        <f t="shared" si="0"/>
        <v>55</v>
      </c>
      <c r="W23" s="15">
        <v>13</v>
      </c>
    </row>
    <row r="24" spans="1:23" ht="12.75">
      <c r="A24" s="13" t="s">
        <v>829</v>
      </c>
      <c r="B24" s="13" t="s">
        <v>830</v>
      </c>
      <c r="C24" s="13" t="s">
        <v>624</v>
      </c>
      <c r="D24" s="14"/>
      <c r="E24" s="15"/>
      <c r="F24" s="15"/>
      <c r="G24" s="15"/>
      <c r="H24" s="15"/>
      <c r="I24" s="15"/>
      <c r="J24" s="15"/>
      <c r="K24" s="15">
        <v>10</v>
      </c>
      <c r="L24" s="15">
        <v>5</v>
      </c>
      <c r="M24" s="15">
        <v>20</v>
      </c>
      <c r="N24" s="15"/>
      <c r="O24" s="15"/>
      <c r="P24" s="15"/>
      <c r="Q24" s="15"/>
      <c r="R24" s="15"/>
      <c r="S24" s="15"/>
      <c r="T24" s="15"/>
      <c r="U24" s="134">
        <v>20</v>
      </c>
      <c r="V24" s="57">
        <f t="shared" si="0"/>
        <v>55</v>
      </c>
      <c r="W24" s="15">
        <v>13</v>
      </c>
    </row>
    <row r="25" spans="1:23" ht="12.75">
      <c r="A25" s="13" t="s">
        <v>710</v>
      </c>
      <c r="B25" s="13" t="s">
        <v>848</v>
      </c>
      <c r="C25" s="13" t="s">
        <v>197</v>
      </c>
      <c r="D25" s="14"/>
      <c r="E25" s="15"/>
      <c r="F25" s="15"/>
      <c r="G25" s="15"/>
      <c r="H25" s="15"/>
      <c r="I25" s="15"/>
      <c r="J25" s="15"/>
      <c r="K25" s="15"/>
      <c r="L25" s="15">
        <v>10</v>
      </c>
      <c r="M25" s="15"/>
      <c r="N25" s="15"/>
      <c r="O25" s="15">
        <v>10</v>
      </c>
      <c r="P25" s="15"/>
      <c r="Q25" s="15"/>
      <c r="R25" s="15"/>
      <c r="S25" s="15">
        <v>5</v>
      </c>
      <c r="T25" s="15"/>
      <c r="U25" s="134">
        <v>30</v>
      </c>
      <c r="V25" s="57">
        <f t="shared" si="0"/>
        <v>55</v>
      </c>
      <c r="W25" s="15">
        <v>13</v>
      </c>
    </row>
    <row r="26" spans="1:23" ht="12.75">
      <c r="A26" s="13" t="s">
        <v>464</v>
      </c>
      <c r="B26" s="13" t="s">
        <v>465</v>
      </c>
      <c r="C26" s="13" t="s">
        <v>95</v>
      </c>
      <c r="D26" s="14"/>
      <c r="E26" s="15">
        <v>5</v>
      </c>
      <c r="F26" s="15"/>
      <c r="G26" s="15"/>
      <c r="H26" s="15"/>
      <c r="I26" s="15"/>
      <c r="J26" s="15"/>
      <c r="K26" s="15">
        <v>15</v>
      </c>
      <c r="L26" s="15"/>
      <c r="M26" s="15">
        <v>20</v>
      </c>
      <c r="N26" s="15"/>
      <c r="O26" s="15"/>
      <c r="P26" s="15"/>
      <c r="Q26" s="15"/>
      <c r="R26" s="15"/>
      <c r="S26" s="15"/>
      <c r="T26" s="15"/>
      <c r="U26" s="134">
        <v>10</v>
      </c>
      <c r="V26" s="57">
        <f t="shared" si="0"/>
        <v>50</v>
      </c>
      <c r="W26" s="15">
        <v>16</v>
      </c>
    </row>
    <row r="27" spans="1:23" ht="12.75">
      <c r="A27" s="13" t="s">
        <v>678</v>
      </c>
      <c r="B27" s="13" t="s">
        <v>679</v>
      </c>
      <c r="C27" s="13" t="s">
        <v>26</v>
      </c>
      <c r="D27" s="14"/>
      <c r="E27" s="15"/>
      <c r="F27" s="15"/>
      <c r="G27" s="15">
        <v>10</v>
      </c>
      <c r="H27" s="15">
        <v>10</v>
      </c>
      <c r="I27" s="15"/>
      <c r="J27" s="15"/>
      <c r="K27" s="15"/>
      <c r="L27" s="15"/>
      <c r="M27" s="15">
        <v>20</v>
      </c>
      <c r="N27" s="15"/>
      <c r="O27" s="15"/>
      <c r="P27" s="15"/>
      <c r="Q27" s="15"/>
      <c r="R27" s="15"/>
      <c r="S27" s="15"/>
      <c r="T27" s="15"/>
      <c r="U27" s="134">
        <v>10</v>
      </c>
      <c r="V27" s="57">
        <f t="shared" si="0"/>
        <v>50</v>
      </c>
      <c r="W27" s="15">
        <v>16</v>
      </c>
    </row>
    <row r="28" spans="1:23" ht="12.75">
      <c r="A28" s="13" t="s">
        <v>680</v>
      </c>
      <c r="B28" s="13" t="s">
        <v>681</v>
      </c>
      <c r="C28" s="13" t="s">
        <v>26</v>
      </c>
      <c r="D28" s="14"/>
      <c r="E28" s="15"/>
      <c r="F28" s="15"/>
      <c r="G28" s="15">
        <v>10</v>
      </c>
      <c r="H28" s="15">
        <v>10</v>
      </c>
      <c r="I28" s="15"/>
      <c r="J28" s="15"/>
      <c r="K28" s="15"/>
      <c r="L28" s="15"/>
      <c r="M28" s="15"/>
      <c r="N28" s="15"/>
      <c r="O28" s="15"/>
      <c r="P28" s="15"/>
      <c r="Q28" s="15"/>
      <c r="R28" s="15"/>
      <c r="S28" s="15">
        <v>10</v>
      </c>
      <c r="T28" s="15"/>
      <c r="U28" s="134">
        <v>20</v>
      </c>
      <c r="V28" s="57">
        <f t="shared" si="0"/>
        <v>50</v>
      </c>
      <c r="W28" s="15">
        <v>16</v>
      </c>
    </row>
    <row r="29" spans="1:23" ht="12.75">
      <c r="A29" s="46" t="s">
        <v>758</v>
      </c>
      <c r="B29" s="13" t="s">
        <v>759</v>
      </c>
      <c r="C29" s="13" t="s">
        <v>95</v>
      </c>
      <c r="D29" s="14"/>
      <c r="E29" s="15"/>
      <c r="F29" s="15"/>
      <c r="G29" s="15"/>
      <c r="H29" s="15"/>
      <c r="I29" s="15">
        <v>5</v>
      </c>
      <c r="J29" s="15"/>
      <c r="K29" s="15">
        <v>5</v>
      </c>
      <c r="L29" s="15">
        <v>5</v>
      </c>
      <c r="M29" s="15"/>
      <c r="N29" s="15"/>
      <c r="O29" s="15"/>
      <c r="P29" s="15"/>
      <c r="Q29" s="15"/>
      <c r="R29" s="15"/>
      <c r="S29" s="15"/>
      <c r="T29" s="15"/>
      <c r="U29" s="134">
        <v>30</v>
      </c>
      <c r="V29" s="57">
        <f t="shared" si="0"/>
        <v>45</v>
      </c>
      <c r="W29" s="15">
        <v>19</v>
      </c>
    </row>
    <row r="30" spans="1:23" ht="12.75">
      <c r="A30" s="13" t="s">
        <v>692</v>
      </c>
      <c r="B30" s="13" t="s">
        <v>693</v>
      </c>
      <c r="C30" s="13" t="s">
        <v>55</v>
      </c>
      <c r="D30" s="14"/>
      <c r="E30" s="15"/>
      <c r="F30" s="15"/>
      <c r="G30" s="15"/>
      <c r="H30" s="15">
        <v>15</v>
      </c>
      <c r="I30" s="15">
        <v>20</v>
      </c>
      <c r="J30" s="15"/>
      <c r="K30" s="15"/>
      <c r="L30" s="15"/>
      <c r="M30" s="15"/>
      <c r="N30" s="15"/>
      <c r="O30" s="15"/>
      <c r="P30" s="15"/>
      <c r="Q30" s="15"/>
      <c r="R30" s="15"/>
      <c r="S30" s="15"/>
      <c r="T30" s="15"/>
      <c r="U30" s="134">
        <v>10</v>
      </c>
      <c r="V30" s="57">
        <f t="shared" si="0"/>
        <v>45</v>
      </c>
      <c r="W30" s="15">
        <v>19</v>
      </c>
    </row>
    <row r="31" spans="1:23" ht="12.75">
      <c r="A31" s="13" t="s">
        <v>613</v>
      </c>
      <c r="B31" s="13" t="s">
        <v>614</v>
      </c>
      <c r="C31" s="13" t="s">
        <v>33</v>
      </c>
      <c r="D31" s="14"/>
      <c r="E31" s="15"/>
      <c r="F31" s="15">
        <v>5</v>
      </c>
      <c r="G31" s="15"/>
      <c r="H31" s="15"/>
      <c r="I31" s="15">
        <v>5</v>
      </c>
      <c r="J31" s="15"/>
      <c r="K31" s="15"/>
      <c r="L31" s="15"/>
      <c r="M31" s="15">
        <v>15</v>
      </c>
      <c r="N31" s="15"/>
      <c r="O31" s="15"/>
      <c r="P31" s="15"/>
      <c r="Q31" s="15"/>
      <c r="R31" s="15"/>
      <c r="S31" s="15"/>
      <c r="T31" s="15"/>
      <c r="U31" s="134">
        <v>20</v>
      </c>
      <c r="V31" s="57">
        <f t="shared" si="0"/>
        <v>45</v>
      </c>
      <c r="W31" s="15">
        <v>19</v>
      </c>
    </row>
    <row r="32" spans="1:23" ht="12.75">
      <c r="A32" s="13" t="s">
        <v>696</v>
      </c>
      <c r="B32" s="13" t="s">
        <v>697</v>
      </c>
      <c r="C32" s="13" t="s">
        <v>166</v>
      </c>
      <c r="D32" s="14"/>
      <c r="E32" s="15"/>
      <c r="F32" s="15"/>
      <c r="G32" s="15"/>
      <c r="H32" s="15">
        <v>5</v>
      </c>
      <c r="I32" s="15"/>
      <c r="J32" s="15"/>
      <c r="K32" s="15"/>
      <c r="L32" s="15"/>
      <c r="M32" s="15">
        <v>5</v>
      </c>
      <c r="N32" s="15"/>
      <c r="O32" s="15">
        <v>5</v>
      </c>
      <c r="P32" s="15"/>
      <c r="Q32" s="15"/>
      <c r="R32" s="15"/>
      <c r="S32" s="15"/>
      <c r="T32" s="15">
        <v>5</v>
      </c>
      <c r="U32" s="134">
        <v>20</v>
      </c>
      <c r="V32" s="57">
        <f t="shared" si="0"/>
        <v>40</v>
      </c>
      <c r="W32" s="15">
        <v>22</v>
      </c>
    </row>
    <row r="33" spans="1:23" ht="12.75">
      <c r="A33" s="13" t="s">
        <v>353</v>
      </c>
      <c r="B33" s="13" t="s">
        <v>284</v>
      </c>
      <c r="C33" s="13" t="s">
        <v>305</v>
      </c>
      <c r="D33" s="45">
        <v>10</v>
      </c>
      <c r="E33" s="15"/>
      <c r="F33" s="15"/>
      <c r="G33" s="15"/>
      <c r="H33" s="15">
        <v>20</v>
      </c>
      <c r="I33" s="15"/>
      <c r="J33" s="15"/>
      <c r="K33" s="15"/>
      <c r="L33" s="15"/>
      <c r="M33" s="15"/>
      <c r="N33" s="15"/>
      <c r="O33" s="15"/>
      <c r="P33" s="15"/>
      <c r="Q33" s="15"/>
      <c r="R33" s="15"/>
      <c r="S33" s="15"/>
      <c r="T33" s="15"/>
      <c r="U33" s="134">
        <v>10</v>
      </c>
      <c r="V33" s="57">
        <f t="shared" si="0"/>
        <v>40</v>
      </c>
      <c r="W33" s="15">
        <v>22</v>
      </c>
    </row>
    <row r="34" spans="1:23" ht="12.75">
      <c r="A34" s="13" t="s">
        <v>676</v>
      </c>
      <c r="B34" s="13" t="s">
        <v>677</v>
      </c>
      <c r="C34" s="13" t="s">
        <v>95</v>
      </c>
      <c r="D34" s="14"/>
      <c r="E34" s="15"/>
      <c r="F34" s="15"/>
      <c r="G34" s="15">
        <v>10</v>
      </c>
      <c r="H34" s="15"/>
      <c r="I34" s="15"/>
      <c r="J34" s="15"/>
      <c r="K34" s="15">
        <v>10</v>
      </c>
      <c r="L34" s="15"/>
      <c r="M34" s="15"/>
      <c r="N34" s="15"/>
      <c r="O34" s="15"/>
      <c r="P34" s="15"/>
      <c r="Q34" s="15"/>
      <c r="R34" s="15"/>
      <c r="S34" s="15"/>
      <c r="T34" s="15"/>
      <c r="U34" s="134">
        <v>20</v>
      </c>
      <c r="V34" s="57">
        <f t="shared" si="0"/>
        <v>40</v>
      </c>
      <c r="W34" s="15">
        <v>22</v>
      </c>
    </row>
    <row r="35" spans="1:23" ht="12.75">
      <c r="A35" s="13" t="s">
        <v>816</v>
      </c>
      <c r="B35" s="13" t="s">
        <v>817</v>
      </c>
      <c r="C35" s="13" t="s">
        <v>39</v>
      </c>
      <c r="D35" s="14"/>
      <c r="E35" s="15"/>
      <c r="F35" s="15"/>
      <c r="G35" s="15"/>
      <c r="H35" s="15"/>
      <c r="I35" s="15"/>
      <c r="J35" s="15">
        <v>5</v>
      </c>
      <c r="K35" s="15"/>
      <c r="L35" s="15"/>
      <c r="M35" s="15">
        <v>5</v>
      </c>
      <c r="N35" s="15"/>
      <c r="O35" s="15">
        <v>5</v>
      </c>
      <c r="P35" s="15"/>
      <c r="Q35" s="15"/>
      <c r="R35" s="15"/>
      <c r="S35" s="15"/>
      <c r="T35" s="15"/>
      <c r="U35" s="134">
        <v>20</v>
      </c>
      <c r="V35" s="57">
        <f t="shared" si="0"/>
        <v>35</v>
      </c>
      <c r="W35" s="15">
        <v>25</v>
      </c>
    </row>
    <row r="36" spans="1:23" ht="12.75">
      <c r="A36" s="13" t="s">
        <v>324</v>
      </c>
      <c r="B36" s="13" t="s">
        <v>316</v>
      </c>
      <c r="C36" s="13" t="s">
        <v>51</v>
      </c>
      <c r="D36" s="45">
        <v>5</v>
      </c>
      <c r="E36" s="15"/>
      <c r="F36" s="15">
        <v>10</v>
      </c>
      <c r="G36" s="15"/>
      <c r="H36" s="15"/>
      <c r="I36" s="15"/>
      <c r="J36" s="15"/>
      <c r="K36" s="15"/>
      <c r="L36" s="15"/>
      <c r="M36" s="15"/>
      <c r="N36" s="15"/>
      <c r="O36" s="15"/>
      <c r="P36" s="15"/>
      <c r="Q36" s="15"/>
      <c r="R36" s="15"/>
      <c r="S36" s="15"/>
      <c r="T36" s="15"/>
      <c r="U36" s="134">
        <v>20</v>
      </c>
      <c r="V36" s="57">
        <f t="shared" si="0"/>
        <v>35</v>
      </c>
      <c r="W36" s="15">
        <v>25</v>
      </c>
    </row>
    <row r="37" spans="1:23" ht="12.75">
      <c r="A37" s="13" t="s">
        <v>615</v>
      </c>
      <c r="B37" s="13" t="s">
        <v>616</v>
      </c>
      <c r="C37" s="13" t="s">
        <v>33</v>
      </c>
      <c r="D37" s="14"/>
      <c r="E37" s="15"/>
      <c r="F37" s="15">
        <v>5</v>
      </c>
      <c r="G37" s="15"/>
      <c r="H37" s="15"/>
      <c r="I37" s="15"/>
      <c r="J37" s="15"/>
      <c r="K37" s="15"/>
      <c r="L37" s="15">
        <v>5</v>
      </c>
      <c r="M37" s="15">
        <v>5</v>
      </c>
      <c r="N37" s="15"/>
      <c r="O37" s="15"/>
      <c r="P37" s="15"/>
      <c r="Q37" s="15"/>
      <c r="R37" s="15"/>
      <c r="S37" s="15"/>
      <c r="T37" s="15"/>
      <c r="U37" s="134">
        <v>20</v>
      </c>
      <c r="V37" s="57">
        <f t="shared" si="0"/>
        <v>35</v>
      </c>
      <c r="W37" s="15">
        <v>25</v>
      </c>
    </row>
    <row r="38" spans="1:23" ht="12.75">
      <c r="A38" s="46" t="s">
        <v>756</v>
      </c>
      <c r="B38" s="13" t="s">
        <v>757</v>
      </c>
      <c r="C38" s="13" t="s">
        <v>19</v>
      </c>
      <c r="D38" s="14"/>
      <c r="E38" s="15"/>
      <c r="F38" s="15"/>
      <c r="G38" s="15"/>
      <c r="H38" s="15"/>
      <c r="I38" s="15">
        <v>5</v>
      </c>
      <c r="J38" s="15"/>
      <c r="K38" s="15"/>
      <c r="L38" s="15"/>
      <c r="M38" s="15"/>
      <c r="N38" s="15"/>
      <c r="O38" s="15"/>
      <c r="P38" s="15"/>
      <c r="Q38" s="15"/>
      <c r="R38" s="15"/>
      <c r="S38" s="15"/>
      <c r="T38" s="15">
        <v>10</v>
      </c>
      <c r="U38" s="134">
        <v>20</v>
      </c>
      <c r="V38" s="57">
        <f t="shared" si="0"/>
        <v>35</v>
      </c>
      <c r="W38" s="15">
        <v>25</v>
      </c>
    </row>
    <row r="39" spans="1:23" ht="12.75">
      <c r="A39" s="13" t="s">
        <v>431</v>
      </c>
      <c r="B39" s="13" t="s">
        <v>432</v>
      </c>
      <c r="C39" s="13" t="s">
        <v>51</v>
      </c>
      <c r="D39" s="45">
        <v>5</v>
      </c>
      <c r="E39" s="15"/>
      <c r="F39" s="15">
        <v>5</v>
      </c>
      <c r="G39" s="15"/>
      <c r="H39" s="15"/>
      <c r="I39" s="15"/>
      <c r="J39" s="15"/>
      <c r="K39" s="15"/>
      <c r="L39" s="15"/>
      <c r="M39" s="15"/>
      <c r="N39" s="15"/>
      <c r="O39" s="15"/>
      <c r="P39" s="15"/>
      <c r="Q39" s="15"/>
      <c r="R39" s="15"/>
      <c r="S39" s="15"/>
      <c r="T39" s="15"/>
      <c r="U39" s="134">
        <v>20</v>
      </c>
      <c r="V39" s="57">
        <f t="shared" si="0"/>
        <v>30</v>
      </c>
      <c r="W39" s="15">
        <v>29</v>
      </c>
    </row>
    <row r="40" spans="1:23" ht="12.75">
      <c r="A40" s="13" t="s">
        <v>846</v>
      </c>
      <c r="B40" s="13" t="s">
        <v>847</v>
      </c>
      <c r="C40" s="13" t="s">
        <v>519</v>
      </c>
      <c r="D40" s="14"/>
      <c r="E40" s="15"/>
      <c r="F40" s="15"/>
      <c r="G40" s="15"/>
      <c r="H40" s="15"/>
      <c r="I40" s="15"/>
      <c r="J40" s="15"/>
      <c r="K40" s="15"/>
      <c r="L40" s="15">
        <v>20</v>
      </c>
      <c r="M40" s="15"/>
      <c r="N40" s="15"/>
      <c r="O40" s="15"/>
      <c r="P40" s="15"/>
      <c r="Q40" s="15"/>
      <c r="R40" s="15"/>
      <c r="S40" s="15"/>
      <c r="T40" s="15"/>
      <c r="U40" s="134">
        <v>10</v>
      </c>
      <c r="V40" s="57">
        <f t="shared" si="0"/>
        <v>30</v>
      </c>
      <c r="W40" s="15">
        <v>29</v>
      </c>
    </row>
    <row r="41" spans="1:23" ht="12.75">
      <c r="A41" s="13" t="s">
        <v>629</v>
      </c>
      <c r="B41" s="13" t="s">
        <v>630</v>
      </c>
      <c r="C41" s="13" t="s">
        <v>167</v>
      </c>
      <c r="D41" s="14"/>
      <c r="E41" s="15"/>
      <c r="F41" s="15"/>
      <c r="G41" s="15"/>
      <c r="H41" s="15"/>
      <c r="I41" s="15">
        <v>20</v>
      </c>
      <c r="J41" s="15"/>
      <c r="K41" s="15"/>
      <c r="L41" s="15"/>
      <c r="M41" s="15"/>
      <c r="N41" s="15"/>
      <c r="O41" s="15"/>
      <c r="P41" s="15"/>
      <c r="Q41" s="15"/>
      <c r="R41" s="15"/>
      <c r="S41" s="15"/>
      <c r="T41" s="15"/>
      <c r="U41" s="134">
        <v>10</v>
      </c>
      <c r="V41" s="57">
        <f t="shared" si="0"/>
        <v>30</v>
      </c>
      <c r="W41" s="15">
        <v>29</v>
      </c>
    </row>
    <row r="42" spans="1:23" ht="12.75">
      <c r="A42" s="13" t="s">
        <v>750</v>
      </c>
      <c r="B42" s="13" t="s">
        <v>751</v>
      </c>
      <c r="C42" s="13" t="s">
        <v>19</v>
      </c>
      <c r="D42" s="14"/>
      <c r="E42" s="15"/>
      <c r="F42" s="15"/>
      <c r="G42" s="15"/>
      <c r="H42" s="15"/>
      <c r="I42" s="15">
        <v>15</v>
      </c>
      <c r="J42" s="15"/>
      <c r="K42" s="15"/>
      <c r="L42" s="15"/>
      <c r="M42" s="15">
        <v>5</v>
      </c>
      <c r="N42" s="15"/>
      <c r="O42" s="15"/>
      <c r="P42" s="15"/>
      <c r="Q42" s="15"/>
      <c r="R42" s="15"/>
      <c r="S42" s="15"/>
      <c r="T42" s="15"/>
      <c r="U42" s="134">
        <v>10</v>
      </c>
      <c r="V42" s="57">
        <f t="shared" si="0"/>
        <v>30</v>
      </c>
      <c r="W42" s="15">
        <v>29</v>
      </c>
    </row>
    <row r="43" spans="1:23" ht="12.75">
      <c r="A43" s="13" t="s">
        <v>832</v>
      </c>
      <c r="B43" s="13" t="s">
        <v>833</v>
      </c>
      <c r="C43" s="13" t="s">
        <v>39</v>
      </c>
      <c r="D43" s="14"/>
      <c r="E43" s="15"/>
      <c r="F43" s="15"/>
      <c r="G43" s="15"/>
      <c r="H43" s="15"/>
      <c r="I43" s="15"/>
      <c r="J43" s="15"/>
      <c r="K43" s="15">
        <v>5</v>
      </c>
      <c r="L43" s="15"/>
      <c r="M43" s="15">
        <v>15</v>
      </c>
      <c r="N43" s="15"/>
      <c r="O43" s="15"/>
      <c r="P43" s="15"/>
      <c r="Q43" s="15"/>
      <c r="R43" s="15"/>
      <c r="S43" s="15"/>
      <c r="T43" s="15"/>
      <c r="U43" s="134">
        <v>10</v>
      </c>
      <c r="V43" s="57">
        <f aca="true" t="shared" si="1" ref="V43:V61">SUM(D43:U43)</f>
        <v>30</v>
      </c>
      <c r="W43" s="15">
        <v>29</v>
      </c>
    </row>
    <row r="44" spans="1:23" ht="12.75">
      <c r="A44" s="13" t="s">
        <v>913</v>
      </c>
      <c r="B44" s="13" t="s">
        <v>914</v>
      </c>
      <c r="C44" s="13" t="s">
        <v>80</v>
      </c>
      <c r="D44" s="14"/>
      <c r="E44" s="15"/>
      <c r="F44" s="15"/>
      <c r="G44" s="15"/>
      <c r="H44" s="15"/>
      <c r="I44" s="15"/>
      <c r="J44" s="15"/>
      <c r="K44" s="15"/>
      <c r="L44" s="15"/>
      <c r="M44" s="15"/>
      <c r="N44" s="15">
        <v>5</v>
      </c>
      <c r="O44" s="15"/>
      <c r="P44" s="15"/>
      <c r="Q44" s="15"/>
      <c r="R44" s="15"/>
      <c r="S44" s="15">
        <v>5</v>
      </c>
      <c r="T44" s="15"/>
      <c r="U44" s="134">
        <v>20</v>
      </c>
      <c r="V44" s="57">
        <f t="shared" si="1"/>
        <v>30</v>
      </c>
      <c r="W44" s="15">
        <v>29</v>
      </c>
    </row>
    <row r="45" spans="1:23" ht="12.75">
      <c r="A45" s="13" t="s">
        <v>858</v>
      </c>
      <c r="B45" s="13" t="s">
        <v>859</v>
      </c>
      <c r="C45" s="13" t="s">
        <v>34</v>
      </c>
      <c r="D45" s="14"/>
      <c r="E45" s="15"/>
      <c r="F45" s="15"/>
      <c r="G45" s="15"/>
      <c r="H45" s="15"/>
      <c r="I45" s="15"/>
      <c r="J45" s="15"/>
      <c r="K45" s="15"/>
      <c r="L45" s="15"/>
      <c r="M45" s="15">
        <v>15</v>
      </c>
      <c r="N45" s="15"/>
      <c r="O45" s="15"/>
      <c r="P45" s="15"/>
      <c r="Q45" s="15"/>
      <c r="R45" s="15"/>
      <c r="S45" s="15"/>
      <c r="T45" s="15"/>
      <c r="U45" s="134">
        <v>10</v>
      </c>
      <c r="V45" s="57">
        <f t="shared" si="1"/>
        <v>25</v>
      </c>
      <c r="W45" s="15">
        <v>35</v>
      </c>
    </row>
    <row r="46" spans="1:23" ht="12.75">
      <c r="A46" s="13" t="s">
        <v>102</v>
      </c>
      <c r="B46" s="13" t="s">
        <v>325</v>
      </c>
      <c r="C46" s="13" t="s">
        <v>14</v>
      </c>
      <c r="D46" s="45">
        <v>15</v>
      </c>
      <c r="E46" s="15"/>
      <c r="F46" s="15"/>
      <c r="G46" s="15"/>
      <c r="H46" s="15"/>
      <c r="I46" s="15"/>
      <c r="J46" s="15"/>
      <c r="K46" s="15"/>
      <c r="L46" s="15"/>
      <c r="M46" s="15"/>
      <c r="N46" s="15"/>
      <c r="O46" s="15"/>
      <c r="P46" s="15"/>
      <c r="Q46" s="15"/>
      <c r="R46" s="15"/>
      <c r="S46" s="15"/>
      <c r="T46" s="15"/>
      <c r="U46" s="134">
        <v>10</v>
      </c>
      <c r="V46" s="57">
        <f t="shared" si="1"/>
        <v>25</v>
      </c>
      <c r="W46" s="15">
        <v>35</v>
      </c>
    </row>
    <row r="47" spans="1:23" ht="12.75">
      <c r="A47" s="13" t="s">
        <v>611</v>
      </c>
      <c r="B47" s="13" t="s">
        <v>612</v>
      </c>
      <c r="C47" s="13" t="s">
        <v>519</v>
      </c>
      <c r="D47" s="14"/>
      <c r="E47" s="15"/>
      <c r="F47" s="15">
        <v>15</v>
      </c>
      <c r="G47" s="15"/>
      <c r="H47" s="15"/>
      <c r="I47" s="15"/>
      <c r="J47" s="15"/>
      <c r="K47" s="15"/>
      <c r="L47" s="15"/>
      <c r="M47" s="15"/>
      <c r="N47" s="15"/>
      <c r="O47" s="15"/>
      <c r="P47" s="15"/>
      <c r="Q47" s="15"/>
      <c r="R47" s="15"/>
      <c r="S47" s="15"/>
      <c r="T47" s="15"/>
      <c r="U47" s="134">
        <v>10</v>
      </c>
      <c r="V47" s="57">
        <f t="shared" si="1"/>
        <v>25</v>
      </c>
      <c r="W47" s="15">
        <v>35</v>
      </c>
    </row>
    <row r="48" spans="1:23" ht="12.75">
      <c r="A48" s="13" t="s">
        <v>470</v>
      </c>
      <c r="B48" s="13" t="s">
        <v>471</v>
      </c>
      <c r="C48" s="13" t="s">
        <v>35</v>
      </c>
      <c r="D48" s="14"/>
      <c r="E48" s="15">
        <v>5</v>
      </c>
      <c r="F48" s="15"/>
      <c r="G48" s="15"/>
      <c r="H48" s="15"/>
      <c r="I48" s="15"/>
      <c r="J48" s="15"/>
      <c r="K48" s="15"/>
      <c r="L48" s="15"/>
      <c r="M48" s="15"/>
      <c r="N48" s="15"/>
      <c r="O48" s="15"/>
      <c r="P48" s="15"/>
      <c r="Q48" s="15"/>
      <c r="R48" s="15"/>
      <c r="S48" s="15"/>
      <c r="T48" s="15">
        <v>10</v>
      </c>
      <c r="U48" s="134">
        <v>10</v>
      </c>
      <c r="V48" s="57">
        <f t="shared" si="1"/>
        <v>25</v>
      </c>
      <c r="W48" s="15">
        <v>35</v>
      </c>
    </row>
    <row r="49" spans="1:23" ht="12.75">
      <c r="A49" s="13" t="s">
        <v>957</v>
      </c>
      <c r="B49" s="13" t="s">
        <v>958</v>
      </c>
      <c r="C49" s="13" t="s">
        <v>55</v>
      </c>
      <c r="D49" s="14"/>
      <c r="E49" s="15"/>
      <c r="F49" s="15"/>
      <c r="G49" s="15"/>
      <c r="H49" s="15"/>
      <c r="I49" s="15"/>
      <c r="J49" s="15"/>
      <c r="K49" s="15"/>
      <c r="L49" s="15"/>
      <c r="M49" s="15"/>
      <c r="N49" s="15"/>
      <c r="O49" s="15">
        <v>10</v>
      </c>
      <c r="P49" s="15"/>
      <c r="Q49" s="15"/>
      <c r="R49" s="15"/>
      <c r="S49" s="15"/>
      <c r="T49" s="15"/>
      <c r="U49" s="134">
        <v>10</v>
      </c>
      <c r="V49" s="57">
        <f t="shared" si="1"/>
        <v>20</v>
      </c>
      <c r="W49" s="15">
        <v>39</v>
      </c>
    </row>
    <row r="50" spans="1:23" ht="12.75">
      <c r="A50" s="13" t="s">
        <v>813</v>
      </c>
      <c r="B50" s="13" t="s">
        <v>814</v>
      </c>
      <c r="C50" s="13" t="s">
        <v>815</v>
      </c>
      <c r="D50" s="14"/>
      <c r="E50" s="15"/>
      <c r="F50" s="15"/>
      <c r="G50" s="15"/>
      <c r="H50" s="15"/>
      <c r="I50" s="15"/>
      <c r="J50" s="15">
        <v>5</v>
      </c>
      <c r="K50" s="15"/>
      <c r="L50" s="15"/>
      <c r="M50" s="15">
        <v>5</v>
      </c>
      <c r="N50" s="15"/>
      <c r="O50" s="15"/>
      <c r="P50" s="15"/>
      <c r="Q50" s="15"/>
      <c r="R50" s="15"/>
      <c r="S50" s="15"/>
      <c r="T50" s="15"/>
      <c r="U50" s="134">
        <v>10</v>
      </c>
      <c r="V50" s="57">
        <f t="shared" si="1"/>
        <v>20</v>
      </c>
      <c r="W50" s="15">
        <v>39</v>
      </c>
    </row>
    <row r="51" spans="1:23" ht="12.75">
      <c r="A51" s="13" t="s">
        <v>849</v>
      </c>
      <c r="B51" s="13" t="s">
        <v>850</v>
      </c>
      <c r="C51" s="13" t="s">
        <v>37</v>
      </c>
      <c r="D51" s="14"/>
      <c r="E51" s="15"/>
      <c r="F51" s="15"/>
      <c r="G51" s="15"/>
      <c r="H51" s="15"/>
      <c r="I51" s="15"/>
      <c r="J51" s="15"/>
      <c r="K51" s="15"/>
      <c r="L51" s="15">
        <v>10</v>
      </c>
      <c r="M51" s="15"/>
      <c r="N51" s="15"/>
      <c r="O51" s="15"/>
      <c r="P51" s="15"/>
      <c r="Q51" s="15"/>
      <c r="R51" s="15"/>
      <c r="S51" s="15"/>
      <c r="T51" s="15"/>
      <c r="U51" s="134">
        <v>10</v>
      </c>
      <c r="V51" s="57">
        <f t="shared" si="1"/>
        <v>20</v>
      </c>
      <c r="W51" s="15">
        <v>39</v>
      </c>
    </row>
    <row r="52" spans="1:23" ht="12.75">
      <c r="A52" s="13" t="s">
        <v>811</v>
      </c>
      <c r="B52" s="13" t="s">
        <v>812</v>
      </c>
      <c r="C52" s="13" t="s">
        <v>31</v>
      </c>
      <c r="D52" s="14"/>
      <c r="E52" s="15"/>
      <c r="F52" s="15"/>
      <c r="G52" s="15"/>
      <c r="H52" s="15"/>
      <c r="I52" s="15"/>
      <c r="J52" s="15">
        <v>10</v>
      </c>
      <c r="K52" s="15"/>
      <c r="L52" s="15"/>
      <c r="M52" s="15"/>
      <c r="N52" s="15"/>
      <c r="O52" s="15"/>
      <c r="P52" s="15"/>
      <c r="Q52" s="15"/>
      <c r="R52" s="15"/>
      <c r="S52" s="15"/>
      <c r="T52" s="15"/>
      <c r="U52" s="134">
        <v>10</v>
      </c>
      <c r="V52" s="57">
        <f t="shared" si="1"/>
        <v>20</v>
      </c>
      <c r="W52" s="15">
        <v>39</v>
      </c>
    </row>
    <row r="53" spans="1:23" ht="12.75">
      <c r="A53" s="13" t="s">
        <v>1009</v>
      </c>
      <c r="B53" s="13" t="s">
        <v>1010</v>
      </c>
      <c r="C53" s="13" t="s">
        <v>166</v>
      </c>
      <c r="D53" s="14"/>
      <c r="E53" s="15"/>
      <c r="F53" s="15"/>
      <c r="G53" s="15"/>
      <c r="H53" s="15"/>
      <c r="I53" s="15"/>
      <c r="J53" s="15"/>
      <c r="K53" s="15"/>
      <c r="L53" s="15"/>
      <c r="M53" s="15"/>
      <c r="N53" s="15"/>
      <c r="O53" s="15"/>
      <c r="P53" s="15"/>
      <c r="Q53" s="15"/>
      <c r="R53" s="15"/>
      <c r="S53" s="15"/>
      <c r="T53" s="15">
        <v>5</v>
      </c>
      <c r="U53" s="134">
        <v>10</v>
      </c>
      <c r="V53" s="57">
        <f t="shared" si="1"/>
        <v>15</v>
      </c>
      <c r="W53" s="15">
        <v>43</v>
      </c>
    </row>
    <row r="54" spans="1:23" ht="12.75">
      <c r="A54" s="13" t="s">
        <v>1007</v>
      </c>
      <c r="B54" s="13" t="s">
        <v>1008</v>
      </c>
      <c r="C54" s="13" t="s">
        <v>167</v>
      </c>
      <c r="D54" s="14"/>
      <c r="E54" s="15"/>
      <c r="F54" s="15"/>
      <c r="G54" s="15"/>
      <c r="H54" s="15"/>
      <c r="I54" s="15"/>
      <c r="J54" s="15"/>
      <c r="K54" s="15"/>
      <c r="L54" s="15"/>
      <c r="M54" s="15"/>
      <c r="N54" s="15"/>
      <c r="O54" s="15"/>
      <c r="P54" s="15"/>
      <c r="Q54" s="15"/>
      <c r="R54" s="15"/>
      <c r="S54" s="15"/>
      <c r="T54" s="15">
        <v>5</v>
      </c>
      <c r="U54" s="134">
        <v>10</v>
      </c>
      <c r="V54" s="57">
        <f t="shared" si="1"/>
        <v>15</v>
      </c>
      <c r="W54" s="15">
        <v>43</v>
      </c>
    </row>
    <row r="55" spans="1:23" ht="12.75">
      <c r="A55" s="13" t="s">
        <v>818</v>
      </c>
      <c r="B55" s="13" t="s">
        <v>819</v>
      </c>
      <c r="C55" s="13" t="s">
        <v>82</v>
      </c>
      <c r="D55" s="14"/>
      <c r="E55" s="15"/>
      <c r="F55" s="15"/>
      <c r="G55" s="15"/>
      <c r="H55" s="15"/>
      <c r="I55" s="15"/>
      <c r="J55" s="15">
        <v>5</v>
      </c>
      <c r="K55" s="15"/>
      <c r="L55" s="15"/>
      <c r="M55" s="15"/>
      <c r="N55" s="15"/>
      <c r="O55" s="15"/>
      <c r="P55" s="15"/>
      <c r="Q55" s="15"/>
      <c r="R55" s="15"/>
      <c r="S55" s="15"/>
      <c r="T55" s="15"/>
      <c r="U55" s="134">
        <v>10</v>
      </c>
      <c r="V55" s="57">
        <f t="shared" si="1"/>
        <v>15</v>
      </c>
      <c r="W55" s="15">
        <v>43</v>
      </c>
    </row>
    <row r="56" spans="1:23" ht="12.75">
      <c r="A56" s="13" t="s">
        <v>1003</v>
      </c>
      <c r="B56" s="13" t="s">
        <v>1004</v>
      </c>
      <c r="C56" s="13" t="s">
        <v>77</v>
      </c>
      <c r="D56" s="14"/>
      <c r="E56" s="15"/>
      <c r="F56" s="15"/>
      <c r="G56" s="15"/>
      <c r="H56" s="15"/>
      <c r="I56" s="15"/>
      <c r="J56" s="15"/>
      <c r="K56" s="15"/>
      <c r="L56" s="15"/>
      <c r="M56" s="15"/>
      <c r="N56" s="15"/>
      <c r="O56" s="15"/>
      <c r="P56" s="15"/>
      <c r="Q56" s="15"/>
      <c r="R56" s="15"/>
      <c r="S56" s="15"/>
      <c r="T56" s="15">
        <v>5</v>
      </c>
      <c r="U56" s="134">
        <v>10</v>
      </c>
      <c r="V56" s="57">
        <f t="shared" si="1"/>
        <v>15</v>
      </c>
      <c r="W56" s="15">
        <v>43</v>
      </c>
    </row>
    <row r="57" spans="1:23" ht="12.75">
      <c r="A57" s="46" t="s">
        <v>754</v>
      </c>
      <c r="B57" s="13" t="s">
        <v>755</v>
      </c>
      <c r="C57" s="13" t="s">
        <v>19</v>
      </c>
      <c r="D57" s="14"/>
      <c r="E57" s="15"/>
      <c r="F57" s="15"/>
      <c r="G57" s="15"/>
      <c r="H57" s="15"/>
      <c r="I57" s="15">
        <v>5</v>
      </c>
      <c r="J57" s="15"/>
      <c r="K57" s="15"/>
      <c r="L57" s="15"/>
      <c r="M57" s="15"/>
      <c r="N57" s="15"/>
      <c r="O57" s="15"/>
      <c r="P57" s="15"/>
      <c r="Q57" s="15"/>
      <c r="R57" s="15"/>
      <c r="S57" s="15"/>
      <c r="T57" s="15"/>
      <c r="U57" s="134">
        <v>10</v>
      </c>
      <c r="V57" s="57">
        <f t="shared" si="1"/>
        <v>15</v>
      </c>
      <c r="W57" s="15">
        <v>43</v>
      </c>
    </row>
    <row r="58" spans="1:23" ht="12.75">
      <c r="A58" s="13" t="s">
        <v>617</v>
      </c>
      <c r="B58" s="13" t="s">
        <v>618</v>
      </c>
      <c r="C58" s="13" t="s">
        <v>619</v>
      </c>
      <c r="D58" s="14"/>
      <c r="E58" s="15"/>
      <c r="F58" s="15">
        <v>5</v>
      </c>
      <c r="G58" s="15"/>
      <c r="H58" s="15"/>
      <c r="I58" s="15"/>
      <c r="J58" s="15"/>
      <c r="K58" s="15"/>
      <c r="L58" s="15"/>
      <c r="M58" s="15"/>
      <c r="N58" s="15"/>
      <c r="O58" s="15"/>
      <c r="P58" s="15"/>
      <c r="Q58" s="15"/>
      <c r="R58" s="15"/>
      <c r="S58" s="15"/>
      <c r="T58" s="15"/>
      <c r="U58" s="134">
        <v>10</v>
      </c>
      <c r="V58" s="57">
        <f t="shared" si="1"/>
        <v>15</v>
      </c>
      <c r="W58" s="15">
        <v>43</v>
      </c>
    </row>
    <row r="59" spans="1:23" ht="12.75">
      <c r="A59" s="13" t="s">
        <v>1005</v>
      </c>
      <c r="B59" s="13" t="s">
        <v>1006</v>
      </c>
      <c r="C59" s="13" t="s">
        <v>23</v>
      </c>
      <c r="D59" s="14"/>
      <c r="E59" s="15"/>
      <c r="F59" s="15"/>
      <c r="G59" s="15"/>
      <c r="H59" s="15"/>
      <c r="I59" s="15"/>
      <c r="J59" s="15"/>
      <c r="K59" s="15"/>
      <c r="L59" s="15"/>
      <c r="M59" s="15"/>
      <c r="N59" s="15"/>
      <c r="O59" s="15"/>
      <c r="P59" s="15"/>
      <c r="Q59" s="15"/>
      <c r="R59" s="15"/>
      <c r="S59" s="15"/>
      <c r="T59" s="15">
        <v>5</v>
      </c>
      <c r="U59" s="134">
        <v>10</v>
      </c>
      <c r="V59" s="57">
        <f t="shared" si="1"/>
        <v>15</v>
      </c>
      <c r="W59" s="15">
        <v>43</v>
      </c>
    </row>
    <row r="60" spans="1:23" ht="12.75">
      <c r="A60" s="13" t="s">
        <v>862</v>
      </c>
      <c r="B60" s="13" t="s">
        <v>863</v>
      </c>
      <c r="C60" s="13" t="s">
        <v>530</v>
      </c>
      <c r="D60" s="14"/>
      <c r="E60" s="15"/>
      <c r="F60" s="15"/>
      <c r="G60" s="15"/>
      <c r="H60" s="15"/>
      <c r="I60" s="15"/>
      <c r="J60" s="15"/>
      <c r="K60" s="15"/>
      <c r="L60" s="15"/>
      <c r="M60" s="15">
        <v>5</v>
      </c>
      <c r="N60" s="15"/>
      <c r="O60" s="15"/>
      <c r="P60" s="15"/>
      <c r="Q60" s="15"/>
      <c r="R60" s="15"/>
      <c r="S60" s="15"/>
      <c r="T60" s="15"/>
      <c r="U60" s="134">
        <v>10</v>
      </c>
      <c r="V60" s="57">
        <f t="shared" si="1"/>
        <v>15</v>
      </c>
      <c r="W60" s="15">
        <v>43</v>
      </c>
    </row>
    <row r="61" spans="1:23" ht="12.75">
      <c r="A61" s="13" t="s">
        <v>860</v>
      </c>
      <c r="B61" s="13" t="s">
        <v>861</v>
      </c>
      <c r="C61" s="13" t="s">
        <v>39</v>
      </c>
      <c r="D61" s="14"/>
      <c r="E61" s="15"/>
      <c r="F61" s="15"/>
      <c r="G61" s="15"/>
      <c r="H61" s="15"/>
      <c r="I61" s="15"/>
      <c r="J61" s="15"/>
      <c r="K61" s="15"/>
      <c r="L61" s="15"/>
      <c r="M61" s="15">
        <v>5</v>
      </c>
      <c r="N61" s="15"/>
      <c r="O61" s="15"/>
      <c r="P61" s="15"/>
      <c r="Q61" s="15"/>
      <c r="R61" s="15"/>
      <c r="S61" s="15"/>
      <c r="T61" s="15"/>
      <c r="U61" s="134">
        <v>10</v>
      </c>
      <c r="V61" s="57">
        <f t="shared" si="1"/>
        <v>15</v>
      </c>
      <c r="W61" s="15">
        <v>43</v>
      </c>
    </row>
    <row r="62" spans="1:23" ht="12.75">
      <c r="A62" s="13" t="s">
        <v>393</v>
      </c>
      <c r="B62" s="13" t="s">
        <v>394</v>
      </c>
      <c r="C62" s="13" t="s">
        <v>95</v>
      </c>
      <c r="D62" s="45">
        <v>5</v>
      </c>
      <c r="E62" s="15"/>
      <c r="F62" s="15"/>
      <c r="G62" s="15"/>
      <c r="H62" s="15"/>
      <c r="I62" s="15"/>
      <c r="J62" s="15"/>
      <c r="K62" s="15"/>
      <c r="L62" s="15"/>
      <c r="M62" s="15"/>
      <c r="N62" s="15"/>
      <c r="O62" s="15"/>
      <c r="P62" s="15"/>
      <c r="Q62" s="15"/>
      <c r="R62" s="15"/>
      <c r="S62" s="15"/>
      <c r="T62" s="15"/>
      <c r="U62" s="134">
        <v>10</v>
      </c>
      <c r="V62" s="57">
        <v>10</v>
      </c>
      <c r="W62" s="15">
        <v>52</v>
      </c>
    </row>
    <row r="63" spans="1:23" ht="12.75">
      <c r="A63" s="13" t="s">
        <v>694</v>
      </c>
      <c r="B63" s="13" t="s">
        <v>695</v>
      </c>
      <c r="C63" s="13" t="s">
        <v>55</v>
      </c>
      <c r="D63" s="14"/>
      <c r="E63" s="15"/>
      <c r="F63" s="15"/>
      <c r="G63" s="15"/>
      <c r="H63" s="15">
        <v>5</v>
      </c>
      <c r="I63" s="15"/>
      <c r="J63" s="15"/>
      <c r="K63" s="15"/>
      <c r="L63" s="15"/>
      <c r="M63" s="15"/>
      <c r="N63" s="15"/>
      <c r="O63" s="15"/>
      <c r="P63" s="15"/>
      <c r="Q63" s="15"/>
      <c r="R63" s="15"/>
      <c r="S63" s="15"/>
      <c r="T63" s="15"/>
      <c r="U63" s="134"/>
      <c r="V63" s="57">
        <f>SUM(D63:U63)</f>
        <v>5</v>
      </c>
      <c r="W63" s="15">
        <v>53</v>
      </c>
    </row>
    <row r="64" spans="1:23" ht="12.75">
      <c r="A64" s="13" t="s">
        <v>466</v>
      </c>
      <c r="B64" s="13" t="s">
        <v>467</v>
      </c>
      <c r="C64" s="13" t="s">
        <v>19</v>
      </c>
      <c r="D64" s="14"/>
      <c r="E64" s="15">
        <v>5</v>
      </c>
      <c r="F64" s="15"/>
      <c r="G64" s="15"/>
      <c r="H64" s="15"/>
      <c r="I64" s="15"/>
      <c r="J64" s="15"/>
      <c r="K64" s="15"/>
      <c r="L64" s="15"/>
      <c r="M64" s="15"/>
      <c r="N64" s="15"/>
      <c r="O64" s="15"/>
      <c r="P64" s="15"/>
      <c r="Q64" s="15"/>
      <c r="R64" s="15"/>
      <c r="S64" s="15"/>
      <c r="T64" s="15"/>
      <c r="U64" s="134"/>
      <c r="V64" s="57">
        <f>SUM(D64:U64)</f>
        <v>5</v>
      </c>
      <c r="W64" s="15">
        <v>53</v>
      </c>
    </row>
    <row r="65" spans="1:23" ht="12.75">
      <c r="A65" s="13" t="s">
        <v>698</v>
      </c>
      <c r="B65" s="13" t="s">
        <v>699</v>
      </c>
      <c r="C65" s="13" t="s">
        <v>26</v>
      </c>
      <c r="D65" s="14"/>
      <c r="E65" s="15"/>
      <c r="F65" s="15"/>
      <c r="G65" s="15"/>
      <c r="H65" s="15">
        <v>5</v>
      </c>
      <c r="I65" s="15"/>
      <c r="J65" s="15"/>
      <c r="K65" s="15"/>
      <c r="L65" s="15"/>
      <c r="M65" s="15"/>
      <c r="N65" s="15"/>
      <c r="O65" s="15"/>
      <c r="P65" s="15"/>
      <c r="Q65" s="15"/>
      <c r="R65" s="15"/>
      <c r="S65" s="15"/>
      <c r="T65" s="15"/>
      <c r="U65" s="134"/>
      <c r="V65" s="57">
        <f>SUM(D65:U65)</f>
        <v>5</v>
      </c>
      <c r="W65" s="15">
        <v>53</v>
      </c>
    </row>
    <row r="66" spans="1:23" ht="12.75">
      <c r="A66" s="13" t="s">
        <v>468</v>
      </c>
      <c r="B66" s="13" t="s">
        <v>469</v>
      </c>
      <c r="C66" s="13" t="s">
        <v>55</v>
      </c>
      <c r="D66" s="14"/>
      <c r="E66" s="15">
        <v>5</v>
      </c>
      <c r="F66" s="15"/>
      <c r="G66" s="15"/>
      <c r="H66" s="15"/>
      <c r="I66" s="15"/>
      <c r="J66" s="15"/>
      <c r="K66" s="15"/>
      <c r="L66" s="15"/>
      <c r="M66" s="15"/>
      <c r="N66" s="15"/>
      <c r="O66" s="15"/>
      <c r="P66" s="15"/>
      <c r="Q66" s="15"/>
      <c r="R66" s="15"/>
      <c r="S66" s="15"/>
      <c r="T66" s="15"/>
      <c r="U66" s="134"/>
      <c r="V66" s="57">
        <f>SUM(D66:U66)</f>
        <v>5</v>
      </c>
      <c r="W66" s="15">
        <v>53</v>
      </c>
    </row>
  </sheetData>
  <sheetProtection/>
  <mergeCells count="17">
    <mergeCell ref="A1:O1"/>
    <mergeCell ref="H8:R8"/>
    <mergeCell ref="S8:T8"/>
    <mergeCell ref="H2:R2"/>
    <mergeCell ref="S2:T2"/>
    <mergeCell ref="H3:R3"/>
    <mergeCell ref="S3:T3"/>
    <mergeCell ref="H4:R4"/>
    <mergeCell ref="S4:T4"/>
    <mergeCell ref="H5:R5"/>
    <mergeCell ref="S5:T5"/>
    <mergeCell ref="H9:R9"/>
    <mergeCell ref="S9:T9"/>
    <mergeCell ref="H6:R6"/>
    <mergeCell ref="S6:T6"/>
    <mergeCell ref="H7:R7"/>
    <mergeCell ref="S7:T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NN</cp:lastModifiedBy>
  <cp:lastPrinted>2016-12-08T21:14:18Z</cp:lastPrinted>
  <dcterms:created xsi:type="dcterms:W3CDTF">2013-03-04T10:24:54Z</dcterms:created>
  <dcterms:modified xsi:type="dcterms:W3CDTF">2017-01-11T20:28:52Z</dcterms:modified>
  <cp:category/>
  <cp:version/>
  <cp:contentType/>
  <cp:contentStatus/>
</cp:coreProperties>
</file>